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3\OBJAVA-WEB-2023\Tablice-engleska verzija\EuroNCS SCT\"/>
    </mc:Choice>
  </mc:AlternateContent>
  <bookViews>
    <workbookView xWindow="90" yWindow="120" windowWidth="11220" windowHeight="8940"/>
  </bookViews>
  <sheets>
    <sheet name="value of transactions" sheetId="1" r:id="rId1"/>
  </sheets>
  <calcPr calcId="162913"/>
</workbook>
</file>

<file path=xl/calcChain.xml><?xml version="1.0" encoding="utf-8"?>
<calcChain xmlns="http://schemas.openxmlformats.org/spreadsheetml/2006/main">
  <c r="F19" i="1" l="1"/>
  <c r="E19" i="1"/>
  <c r="E20" i="1" s="1"/>
  <c r="D19" i="1"/>
  <c r="D20" i="1" s="1"/>
  <c r="C19" i="1"/>
  <c r="G18" i="1"/>
  <c r="G17" i="1"/>
  <c r="G16" i="1"/>
  <c r="G15" i="1"/>
  <c r="G14" i="1"/>
  <c r="G13" i="1"/>
  <c r="G12" i="1"/>
  <c r="G11" i="1"/>
  <c r="G10" i="1"/>
  <c r="G19" i="1" s="1"/>
  <c r="C20" i="1" s="1"/>
  <c r="G9" i="1"/>
  <c r="G8" i="1"/>
  <c r="G7" i="1"/>
  <c r="F20" i="1" l="1"/>
  <c r="G20" i="1" s="1"/>
</calcChain>
</file>

<file path=xl/sharedStrings.xml><?xml version="1.0" encoding="utf-8"?>
<sst xmlns="http://schemas.openxmlformats.org/spreadsheetml/2006/main" count="23" uniqueCount="22">
  <si>
    <t>Month</t>
  </si>
  <si>
    <t>1st cycle</t>
  </si>
  <si>
    <t>2nd cycle</t>
  </si>
  <si>
    <t>3rd cycle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</si>
  <si>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</si>
  <si>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</si>
  <si>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</si>
  <si>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</si>
  <si>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</si>
  <si>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</si>
  <si>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</si>
  <si>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</si>
  <si>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</si>
  <si>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</si>
  <si>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</si>
  <si>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</si>
  <si>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</si>
  <si>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Percentage</t>
  </si>
  <si>
    <t>Source: FINA</t>
  </si>
  <si>
    <t>4th cycle</t>
  </si>
  <si>
    <t>millions eur</t>
  </si>
  <si>
    <t>EuroNCS-SCT - value of payment transactions by clearing cycles 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</si>
</sst>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4" fontId="0" fillId="0" borderId="0" applyNumberFormat="0"/>
    <xf numFmtId="0" fontId="1" fillId="0" borderId="0"/>
    <xf numFmtId="0" fontId="4" fillId="0" borderId="0" applyNumberFormat="0" applyFill="0" applyBorder="0" applyAlignment="0" applyProtection="0"/>
    <xf numFmtId="0" fontId="1" fillId="0" borderId="0" applyNumberFormat="0" applyFill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3" fillId="0" borderId="1" applyNumberFormat="0" applyFont="0" applyFill="0" applyAlignment="0" applyProtection="0"/>
    <xf numFmtId="164" fontId="5" fillId="0" borderId="1" applyNumberFormat="0" applyFill="0" applyAlignment="0" applyProtection="0"/>
    <xf numFmtId="164" fontId="5" fillId="0" borderId="2" applyNumberFormat="0" applyFill="0" applyAlignment="0" applyProtection="0"/>
    <xf numFmtId="164" fontId="3" fillId="0" borderId="2" applyNumberFormat="0" applyFill="0" applyAlignment="0" applyProtection="0"/>
    <xf numFmtId="164" fontId="5" fillId="0" borderId="3" applyNumberFormat="0" applyProtection="0">
      <alignment horizontal="right" vertical="center" wrapText="1"/>
    </xf>
  </cellStyleXfs>
  <cellXfs count="20">
    <xf numFmtId="0" fontId="0" fillId="0" borderId="0" xfId="0" applyNumberFormat="1"/>
    <xf numFmtId="0" fontId="2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0" fontId="4" fillId="0" borderId="0" xfId="2" applyNumberFormat="1" applyFill="1" applyBorder="1" applyAlignment="1">
      <alignment vertical="center"/>
    </xf>
    <xf numFmtId="0" fontId="1" fillId="0" borderId="0" xfId="3" applyNumberFormat="1" applyFill="1" applyAlignment="1">
      <alignment horizontal="left" vertical="center"/>
    </xf>
    <xf numFmtId="4" fontId="5" fillId="0" borderId="3" xfId="10" applyNumberFormat="1">
      <alignment horizontal="right" vertical="center" wrapText="1"/>
    </xf>
    <xf numFmtId="4" fontId="5" fillId="0" borderId="3" xfId="10" applyNumberFormat="1" applyAlignment="1">
      <alignment horizontal="left" vertical="center" wrapText="1"/>
    </xf>
    <xf numFmtId="4" fontId="3" fillId="0" borderId="2" xfId="9" applyNumberFormat="1" applyFill="1" applyAlignment="1">
      <alignment horizontal="left" vertical="center"/>
    </xf>
    <xf numFmtId="10" fontId="3" fillId="0" borderId="2" xfId="9" applyNumberFormat="1" applyFill="1" applyAlignment="1">
      <alignment vertical="center"/>
    </xf>
    <xf numFmtId="4" fontId="5" fillId="0" borderId="1" xfId="7" applyNumberFormat="1" applyFill="1" applyAlignment="1">
      <alignment horizontal="left" vertical="center"/>
    </xf>
    <xf numFmtId="3" fontId="2" fillId="0" borderId="0" xfId="1" applyNumberFormat="1" applyFont="1" applyFill="1" applyBorder="1" applyAlignment="1">
      <alignment horizontal="left" vertical="center"/>
    </xf>
    <xf numFmtId="4" fontId="2" fillId="0" borderId="0" xfId="1" applyNumberFormat="1" applyFont="1" applyFill="1" applyBorder="1" applyAlignment="1">
      <alignment horizontal="left" vertical="center"/>
    </xf>
    <xf numFmtId="4" fontId="0" fillId="0" borderId="0" xfId="0" applyNumberFormat="1"/>
    <xf numFmtId="10" fontId="0" fillId="0" borderId="0" xfId="0" applyNumberFormat="1"/>
    <xf numFmtId="9" fontId="0" fillId="0" borderId="0" xfId="0" applyNumberFormat="1"/>
    <xf numFmtId="3" fontId="5" fillId="0" borderId="1" xfId="7" applyNumberFormat="1" applyFill="1" applyAlignment="1">
      <alignment horizontal="right" vertical="center"/>
    </xf>
    <xf numFmtId="10" fontId="2" fillId="0" borderId="0" xfId="0" applyNumberFormat="1" applyFont="1" applyFill="1" applyBorder="1" applyAlignment="1">
      <alignment vertical="center"/>
    </xf>
    <xf numFmtId="9" fontId="3" fillId="0" borderId="2" xfId="9" applyNumberFormat="1" applyFill="1" applyAlignment="1">
      <alignment vertical="center"/>
    </xf>
  </cellXfs>
  <cellStyles count="11">
    <cellStyle name="Međunaslov u tablici" xfId="4"/>
    <cellStyle name="Napomene" xfId="5"/>
    <cellStyle name="Naslov 1" xfId="2" builtinId="16" customBuiltin="1"/>
    <cellStyle name="Naslov 2" xfId="3" builtinId="17" customBuiltin="1"/>
    <cellStyle name="Normalno" xfId="0" builtinId="0" customBuiltin="1"/>
    <cellStyle name="Obično_List1" xfId="1"/>
    <cellStyle name="Tanka linija ispod" xfId="6"/>
    <cellStyle name="Ukupno" xfId="7"/>
    <cellStyle name="Ukupno - zadnji redak" xfId="8"/>
    <cellStyle name="Zadnji redak" xfId="9"/>
    <cellStyle name="Zaglavlje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Euro</a:t>
            </a:r>
            <a:r>
              <a:rPr lang="en-GB" sz="850"/>
              <a:t>NCS</a:t>
            </a:r>
            <a:r>
              <a:rPr lang="hr-HR" sz="850"/>
              <a:t>-SCT</a:t>
            </a:r>
            <a:r>
              <a:rPr lang="en-GB" sz="850"/>
              <a:t> - value of payment transactions by clearing cycles in 20</a:t>
            </a:r>
            <a:r>
              <a:rPr lang="hr-HR" sz="850"/>
              <a:t>23</a:t>
            </a:r>
            <a:endParaRPr lang="en-GB" sz="850"/>
          </a:p>
        </c:rich>
      </c:tx>
      <c:layout>
        <c:manualLayout>
          <c:xMode val="edge"/>
          <c:yMode val="edge"/>
          <c:x val="0.14151792929292939"/>
          <c:y val="4.1890277777777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31818181818192"/>
          <c:y val="0.19973819444444449"/>
          <c:w val="0.74621909977276402"/>
          <c:h val="0.6512365307814030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175-4379-AE25-1BDF2134199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175-4379-AE25-1BDF21341994}"/>
              </c:ext>
            </c:extLst>
          </c:dPt>
          <c:dPt>
            <c:idx val="2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175-4379-AE25-1BDF21341994}"/>
              </c:ext>
            </c:extLst>
          </c:dPt>
          <c:dLbls>
            <c:dLbl>
              <c:idx val="0"/>
              <c:layout>
                <c:manualLayout>
                  <c:x val="2.7746969696969714E-2"/>
                  <c:y val="2.08083333333333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1st cycle
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175-4379-AE25-1BDF21341994}"/>
                </c:ext>
              </c:extLst>
            </c:dLbl>
            <c:dLbl>
              <c:idx val="1"/>
              <c:layout>
                <c:manualLayout>
                  <c:x val="-7.720883838383838E-2"/>
                  <c:y val="5.37770833333333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2nd cycle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175-4379-AE25-1BDF21341994}"/>
                </c:ext>
              </c:extLst>
            </c:dLbl>
            <c:dLbl>
              <c:idx val="2"/>
              <c:layout>
                <c:manualLayout>
                  <c:x val="-0.10297045454545455"/>
                  <c:y val="6.64184027777777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3rd cycle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175-4379-AE25-1BDF21341994}"/>
                </c:ext>
              </c:extLst>
            </c:dLbl>
            <c:dLbl>
              <c:idx val="3"/>
              <c:layout>
                <c:manualLayout>
                  <c:x val="6.7826082381475999E-2"/>
                  <c:y val="-9.27472222222222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4th cycle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175-4379-AE25-1BDF2134199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'value of transactions'!$C$6:$F$6</c:f>
              <c:strCache>
                <c:ptCount val="4"/>
                <c:pt idx="0">
                  <c:v>1st cycle</c:v>
                </c:pt>
                <c:pt idx="1">
                  <c:v>2nd cycle</c:v>
                </c:pt>
                <c:pt idx="2">
                  <c:v>3rd cycle</c:v>
                </c:pt>
                <c:pt idx="3">
                  <c:v>4th cycle</c:v>
                </c:pt>
              </c:strCache>
            </c:strRef>
          </c:cat>
          <c:val>
            <c:numRef>
              <c:f>'value of transactions'!$C$20:$F$20</c:f>
              <c:numCache>
                <c:formatCode>0.00%</c:formatCode>
                <c:ptCount val="4"/>
                <c:pt idx="0">
                  <c:v>0.17439819937793047</c:v>
                </c:pt>
                <c:pt idx="1">
                  <c:v>0.29334400135587468</c:v>
                </c:pt>
                <c:pt idx="2">
                  <c:v>0.40851387367658598</c:v>
                </c:pt>
                <c:pt idx="3">
                  <c:v>0.1237439255896087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175-4379-AE25-1BDF21341994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  <c:showLeaderLines val="1"/>
        </c:dLbls>
        <c:firstSliceAng val="100"/>
      </c:pieChart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9524</xdr:rowOff>
    </xdr:from>
    <xdr:to>
      <xdr:col>6</xdr:col>
      <xdr:colOff>171449</xdr:colOff>
      <xdr:row>41</xdr:row>
      <xdr:rowOff>136799</xdr:rowOff>
    </xdr:to>
    <xdr:graphicFrame macro="">
      <xdr:nvGraphicFramePr>
        <xdr:cNvPr id="10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2"/>
  <sheetViews>
    <sheetView showGridLines="0" tabSelected="1" workbookViewId="0"/>
  </sheetViews>
  <sheetFormatPr defaultColWidth="8.6640625" defaultRowHeight="12.95" customHeight="1" x14ac:dyDescent="0.2"/>
  <cols>
    <col min="1" max="1" width="2.83203125" style="1" customWidth="1"/>
    <col min="2" max="2" width="12.33203125" style="1" customWidth="1"/>
    <col min="3" max="7" width="16.33203125" style="1" customWidth="1"/>
    <col min="8" max="16384" width="8.6640625" style="1"/>
  </cols>
  <sheetData>
    <row r="2" spans="2:15" ht="15.75" x14ac:dyDescent="0.2">
      <c r="B2" s="5" t="s">
        <v>21</v>
      </c>
    </row>
    <row r="3" spans="2:15" ht="12.95" customHeight="1" x14ac:dyDescent="0.2">
      <c r="B3" s="6" t="s">
        <v>20</v>
      </c>
    </row>
    <row r="5" spans="2:15" ht="12.95" customHeight="1" x14ac:dyDescent="0.2">
      <c r="G5" s="2"/>
    </row>
    <row r="6" spans="2:15" ht="12.95" customHeight="1" x14ac:dyDescent="0.2">
      <c r="B6" s="8" t="s">
        <v>0</v>
      </c>
      <c r="C6" s="7" t="s">
        <v>1</v>
      </c>
      <c r="D6" s="7" t="s">
        <v>2</v>
      </c>
      <c r="E6" s="7" t="s">
        <v>3</v>
      </c>
      <c r="F6" s="7" t="s">
        <v>19</v>
      </c>
      <c r="G6" s="7" t="s">
        <v>4</v>
      </c>
    </row>
    <row r="7" spans="2:15" ht="12.95" customHeight="1" x14ac:dyDescent="0.2">
      <c r="B7" s="12" t="s">
        <v>5</v>
      </c>
      <c r="C7" s="3">
        <v>5032.3169078000001</v>
      </c>
      <c r="D7" s="3">
        <v>3638.3828818600005</v>
      </c>
      <c r="E7" s="3">
        <v>4859.0193537300001</v>
      </c>
      <c r="F7" s="3">
        <v>2314.94076976</v>
      </c>
      <c r="G7" s="3">
        <f>SUM(C7:F7)</f>
        <v>15844.659913150001</v>
      </c>
      <c r="H7" s="4"/>
      <c r="I7" s="4"/>
      <c r="J7" s="4"/>
      <c r="K7" s="4"/>
      <c r="L7" s="4"/>
      <c r="M7" s="4"/>
      <c r="N7" s="4"/>
      <c r="O7" s="4"/>
    </row>
    <row r="8" spans="2:15" ht="12.95" customHeight="1" x14ac:dyDescent="0.2">
      <c r="B8" s="12" t="s">
        <v>6</v>
      </c>
      <c r="C8" s="3">
        <v>4697.28167424</v>
      </c>
      <c r="D8" s="3">
        <v>3606.4710839099998</v>
      </c>
      <c r="E8" s="3">
        <v>4118.08439094</v>
      </c>
      <c r="F8" s="3">
        <v>2413.7957787700007</v>
      </c>
      <c r="G8" s="3">
        <f t="shared" ref="G8:G18" si="0">SUM(C8:F8)</f>
        <v>14835.632927859999</v>
      </c>
      <c r="H8" s="4"/>
      <c r="I8" s="4"/>
      <c r="J8" s="4"/>
      <c r="K8" s="4"/>
      <c r="L8" s="4"/>
      <c r="M8" s="4"/>
      <c r="N8" s="4"/>
      <c r="O8" s="4"/>
    </row>
    <row r="9" spans="2:15" ht="12.95" customHeight="1" x14ac:dyDescent="0.2">
      <c r="B9" s="12" t="s">
        <v>7</v>
      </c>
      <c r="C9" s="3">
        <v>4664.5306750600002</v>
      </c>
      <c r="D9" s="3">
        <v>4655.1650426400001</v>
      </c>
      <c r="E9" s="3">
        <v>6228.8462955599998</v>
      </c>
      <c r="F9" s="3">
        <v>2326.6977623299999</v>
      </c>
      <c r="G9" s="3">
        <f t="shared" si="0"/>
        <v>17875.239775590002</v>
      </c>
      <c r="H9" s="4"/>
      <c r="I9" s="4"/>
      <c r="J9" s="4"/>
      <c r="K9" s="4"/>
      <c r="L9" s="4"/>
      <c r="M9" s="4"/>
      <c r="N9" s="4"/>
      <c r="O9" s="4"/>
    </row>
    <row r="10" spans="2:15" ht="12.95" customHeight="1" x14ac:dyDescent="0.2">
      <c r="B10" s="12" t="s">
        <v>8</v>
      </c>
      <c r="C10" s="3">
        <v>2382.8043482100002</v>
      </c>
      <c r="D10" s="3">
        <v>5186.5228406699998</v>
      </c>
      <c r="E10" s="3">
        <v>7103.5389650199986</v>
      </c>
      <c r="F10" s="3">
        <v>2247.1563025599999</v>
      </c>
      <c r="G10" s="3">
        <f t="shared" si="0"/>
        <v>16920.022456459999</v>
      </c>
      <c r="H10" s="4"/>
      <c r="I10" s="4"/>
      <c r="J10" s="4"/>
      <c r="K10" s="4"/>
      <c r="L10" s="4"/>
      <c r="M10" s="4"/>
      <c r="N10" s="4"/>
      <c r="O10" s="4"/>
    </row>
    <row r="11" spans="2:15" ht="12.95" customHeight="1" x14ac:dyDescent="0.2">
      <c r="B11" s="12" t="s">
        <v>9</v>
      </c>
      <c r="C11" s="3">
        <v>2662.7964980300003</v>
      </c>
      <c r="D11" s="3">
        <v>5332.8855804099994</v>
      </c>
      <c r="E11" s="3">
        <v>8190.1023884799997</v>
      </c>
      <c r="F11" s="3">
        <v>2197.5769577699994</v>
      </c>
      <c r="G11" s="3">
        <f t="shared" si="0"/>
        <v>18383.361424689996</v>
      </c>
      <c r="H11" s="4"/>
      <c r="I11" s="4"/>
      <c r="J11" s="4"/>
      <c r="K11" s="4"/>
      <c r="L11" s="4"/>
      <c r="M11" s="4"/>
      <c r="N11" s="4"/>
      <c r="O11" s="4"/>
    </row>
    <row r="12" spans="2:15" ht="12.95" customHeight="1" x14ac:dyDescent="0.2">
      <c r="B12" s="12" t="s">
        <v>10</v>
      </c>
      <c r="C12" s="3">
        <v>2844.8676026100002</v>
      </c>
      <c r="D12" s="3">
        <v>5662.7729736100009</v>
      </c>
      <c r="E12" s="3">
        <v>8747.1619392000011</v>
      </c>
      <c r="F12" s="3">
        <v>2444.6799073100001</v>
      </c>
      <c r="G12" s="3">
        <f t="shared" si="0"/>
        <v>19699.482422730001</v>
      </c>
      <c r="H12" s="4"/>
      <c r="I12" s="4"/>
      <c r="J12" s="4"/>
      <c r="K12" s="4"/>
      <c r="L12" s="4"/>
      <c r="M12" s="4"/>
      <c r="N12" s="4"/>
      <c r="O12" s="4"/>
    </row>
    <row r="13" spans="2:15" ht="12.95" customHeight="1" x14ac:dyDescent="0.2">
      <c r="B13" s="12" t="s">
        <v>11</v>
      </c>
      <c r="C13" s="3">
        <v>2734.5636816200004</v>
      </c>
      <c r="D13" s="3">
        <v>5897.2595605699998</v>
      </c>
      <c r="E13" s="3">
        <v>8683.5317362099995</v>
      </c>
      <c r="F13" s="3">
        <v>2288.3085654400002</v>
      </c>
      <c r="G13" s="3">
        <f t="shared" si="0"/>
        <v>19603.663543839997</v>
      </c>
      <c r="H13" s="4"/>
      <c r="I13" s="4"/>
      <c r="J13" s="4"/>
      <c r="K13" s="4"/>
      <c r="L13" s="4"/>
      <c r="M13" s="4"/>
      <c r="N13" s="4"/>
      <c r="O13" s="4"/>
    </row>
    <row r="14" spans="2:15" ht="12.95" customHeight="1" x14ac:dyDescent="0.2">
      <c r="B14" s="12" t="s">
        <v>12</v>
      </c>
      <c r="C14" s="3">
        <v>2656.8483234999994</v>
      </c>
      <c r="D14" s="3">
        <v>5550.3389346099993</v>
      </c>
      <c r="E14" s="3">
        <v>8067.9929319600014</v>
      </c>
      <c r="F14" s="3">
        <v>1948.0397897900002</v>
      </c>
      <c r="G14" s="3">
        <f t="shared" si="0"/>
        <v>18223.219979860001</v>
      </c>
      <c r="H14" s="4"/>
      <c r="I14" s="4"/>
      <c r="J14" s="4"/>
      <c r="K14" s="4"/>
      <c r="L14" s="4"/>
      <c r="M14" s="4"/>
      <c r="N14" s="4"/>
      <c r="O14" s="4"/>
    </row>
    <row r="15" spans="2:15" ht="12.95" customHeight="1" x14ac:dyDescent="0.2">
      <c r="B15" s="12" t="s">
        <v>13</v>
      </c>
      <c r="C15" s="3">
        <v>2547.9252861</v>
      </c>
      <c r="D15" s="3">
        <v>5558.5174846299997</v>
      </c>
      <c r="E15" s="3">
        <v>7767.8596722599996</v>
      </c>
      <c r="F15" s="3">
        <v>2103.12006346</v>
      </c>
      <c r="G15" s="3">
        <f t="shared" si="0"/>
        <v>17977.422506449999</v>
      </c>
      <c r="H15" s="4"/>
      <c r="I15" s="4"/>
      <c r="J15" s="4"/>
      <c r="K15" s="4"/>
      <c r="L15" s="4"/>
      <c r="M15" s="4"/>
      <c r="N15" s="4"/>
      <c r="O15" s="4"/>
    </row>
    <row r="16" spans="2:15" ht="12.95" customHeight="1" x14ac:dyDescent="0.2">
      <c r="B16" s="12" t="s">
        <v>14</v>
      </c>
      <c r="C16" s="3">
        <v>2758.5669165800005</v>
      </c>
      <c r="D16" s="3">
        <v>5845.8811797900007</v>
      </c>
      <c r="E16" s="3">
        <v>8263.4092747800023</v>
      </c>
      <c r="F16" s="3">
        <v>2122.11910278</v>
      </c>
      <c r="G16" s="3">
        <f t="shared" si="0"/>
        <v>18989.976473930004</v>
      </c>
      <c r="H16" s="4"/>
      <c r="I16" s="4"/>
      <c r="J16" s="4"/>
      <c r="K16" s="4"/>
      <c r="L16" s="4"/>
      <c r="M16" s="4"/>
      <c r="N16" s="4"/>
      <c r="O16" s="4"/>
    </row>
    <row r="17" spans="2:15" ht="12.95" customHeight="1" x14ac:dyDescent="0.2">
      <c r="B17" s="12" t="s">
        <v>15</v>
      </c>
      <c r="C17" s="3">
        <v>2875.7313604599995</v>
      </c>
      <c r="D17" s="3">
        <v>6090.3941162399988</v>
      </c>
      <c r="E17" s="3">
        <v>8739.5145061900002</v>
      </c>
      <c r="F17" s="3">
        <v>2361.0088000599999</v>
      </c>
      <c r="G17" s="3">
        <f t="shared" si="0"/>
        <v>20066.64878295</v>
      </c>
      <c r="H17" s="4"/>
      <c r="I17" s="4"/>
      <c r="J17" s="4"/>
      <c r="K17" s="4"/>
      <c r="L17" s="4"/>
      <c r="M17" s="4"/>
      <c r="N17" s="4"/>
      <c r="O17" s="4"/>
    </row>
    <row r="18" spans="2:15" ht="12.95" customHeight="1" x14ac:dyDescent="0.2">
      <c r="B18" s="13" t="s">
        <v>16</v>
      </c>
      <c r="C18" s="3">
        <v>2849.8012681799996</v>
      </c>
      <c r="D18" s="3">
        <v>8083.705183</v>
      </c>
      <c r="E18" s="3">
        <v>9901.4224710899998</v>
      </c>
      <c r="F18" s="3">
        <v>2697.77179978</v>
      </c>
      <c r="G18" s="3">
        <f t="shared" si="0"/>
        <v>23532.700722049998</v>
      </c>
      <c r="H18" s="4"/>
      <c r="I18" s="4"/>
      <c r="J18" s="4"/>
      <c r="K18" s="4"/>
      <c r="L18" s="4"/>
    </row>
    <row r="19" spans="2:15" ht="12.95" customHeight="1" x14ac:dyDescent="0.2">
      <c r="B19" s="11" t="s">
        <v>4</v>
      </c>
      <c r="C19" s="17">
        <f>SUM(C7:C18)</f>
        <v>38708.03454239</v>
      </c>
      <c r="D19" s="17">
        <f t="shared" ref="D19:F19" si="1">SUM(D7:D18)</f>
        <v>65108.296861939998</v>
      </c>
      <c r="E19" s="17">
        <f t="shared" si="1"/>
        <v>90670.483925419991</v>
      </c>
      <c r="F19" s="17">
        <f t="shared" si="1"/>
        <v>27465.215599810002</v>
      </c>
      <c r="G19" s="17">
        <f>SUM(G7:G18)</f>
        <v>221952.03092956002</v>
      </c>
      <c r="H19" s="4"/>
      <c r="I19" s="4"/>
      <c r="J19" s="4"/>
      <c r="K19" s="4"/>
      <c r="L19" s="4"/>
    </row>
    <row r="20" spans="2:15" ht="12.95" customHeight="1" x14ac:dyDescent="0.2">
      <c r="B20" s="9" t="s">
        <v>17</v>
      </c>
      <c r="C20" s="10">
        <f>C19/G19</f>
        <v>0.17439819937793047</v>
      </c>
      <c r="D20" s="10">
        <f>D19/G19</f>
        <v>0.29334400135587468</v>
      </c>
      <c r="E20" s="10">
        <f>E19/G19</f>
        <v>0.40851387367658598</v>
      </c>
      <c r="F20" s="10">
        <f>F19/G19</f>
        <v>0.1237439255896087</v>
      </c>
      <c r="G20" s="19">
        <f>SUM(C20:F20)</f>
        <v>0.99999999999999978</v>
      </c>
      <c r="M20" s="18"/>
    </row>
    <row r="21" spans="2:15" ht="12.95" customHeight="1" x14ac:dyDescent="0.2">
      <c r="B21" s="14"/>
      <c r="C21" s="15"/>
      <c r="D21" s="15"/>
      <c r="E21" s="15"/>
      <c r="F21" s="15"/>
      <c r="G21" s="16"/>
    </row>
    <row r="22" spans="2:15" ht="12.95" customHeight="1" x14ac:dyDescent="0.2">
      <c r="B22" s="1" t="s">
        <v>18</v>
      </c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ignoredErrors>
    <ignoredError sqref="G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value of transactions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2017-01-13T07:56:52Z</cp:lastPrinted>
  <dcterms:created xsi:type="dcterms:W3CDTF">2006-12-28T11:46:57Z</dcterms:created>
  <dcterms:modified xsi:type="dcterms:W3CDTF">2024-08-01T09:06:56Z</dcterms:modified>
</cp:coreProperties>
</file>