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hnb.local\hnb\CloudUsers02$\abrkljac\Desktop\Lektorirana publikacija 2021\"/>
    </mc:Choice>
  </mc:AlternateContent>
  <bookViews>
    <workbookView xWindow="32760" yWindow="32760" windowWidth="29040" windowHeight="15840" firstSheet="12" activeTab="23"/>
  </bookViews>
  <sheets>
    <sheet name="Table 1" sheetId="1" r:id="rId1"/>
    <sheet name="Figure 1" sheetId="25" r:id="rId2"/>
    <sheet name="Figure 2" sheetId="24" r:id="rId3"/>
    <sheet name="Figure 3" sheetId="23" r:id="rId4"/>
    <sheet name="Figure 4" sheetId="22" r:id="rId5"/>
    <sheet name="Figure 5" sheetId="21" r:id="rId6"/>
    <sheet name="Figure 6" sheetId="20" r:id="rId7"/>
    <sheet name="Figure 7" sheetId="19" r:id="rId8"/>
    <sheet name="Figure 8" sheetId="18" r:id="rId9"/>
    <sheet name="Figure 9" sheetId="16" r:id="rId10"/>
    <sheet name="Figure 10" sheetId="15" r:id="rId11"/>
    <sheet name="Figure 11" sheetId="14" r:id="rId12"/>
    <sheet name="Figure 12" sheetId="13" r:id="rId13"/>
    <sheet name="Figure 13" sheetId="12" r:id="rId14"/>
    <sheet name="Figure 14" sheetId="11" r:id="rId15"/>
    <sheet name="Figure 15" sheetId="10" r:id="rId16"/>
    <sheet name="Figure 16" sheetId="9" r:id="rId17"/>
    <sheet name="Figure 17" sheetId="8" r:id="rId18"/>
    <sheet name="Figure 18" sheetId="7" r:id="rId19"/>
    <sheet name="Figure 19" sheetId="6" r:id="rId20"/>
    <sheet name="Figure 20" sheetId="5" r:id="rId21"/>
    <sheet name="Figure 21" sheetId="4" r:id="rId22"/>
    <sheet name="Figure 22" sheetId="3" r:id="rId23"/>
    <sheet name="Figure 23" sheetId="2" r:id="rId24"/>
  </sheets>
  <externalReferences>
    <externalReference r:id="rId25"/>
  </externalReferences>
  <calcPr calcId="162913"/>
</workbook>
</file>

<file path=xl/calcChain.xml><?xml version="1.0" encoding="utf-8"?>
<calcChain xmlns="http://schemas.openxmlformats.org/spreadsheetml/2006/main">
  <c r="E15" i="1" l="1"/>
  <c r="C15" i="1"/>
  <c r="H10" i="22"/>
  <c r="H9" i="22"/>
  <c r="H8" i="22"/>
  <c r="H6" i="22"/>
  <c r="E10" i="22"/>
  <c r="E9" i="22"/>
  <c r="E8" i="22"/>
  <c r="E7" i="22"/>
  <c r="E6" i="22"/>
  <c r="E21" i="1"/>
  <c r="E22" i="1"/>
  <c r="C21" i="1"/>
  <c r="C22" i="1"/>
  <c r="H10" i="8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<sst xmlns="http://schemas.openxmlformats.org/spreadsheetml/2006/main" count="572" uniqueCount="348">
  <si>
    <r>
      <rPr>
        <b/>
        <sz val="11"/>
        <rFont val="Calibri"/>
        <family val="2"/>
        <charset val="238"/>
      </rPr>
      <t>Table 1 Report on cashless payment transactions in the Republic of Croatia in 2021</t>
    </r>
  </si>
  <si>
    <t/>
  </si>
  <si>
    <r>
      <rPr>
        <b/>
        <sz val="8"/>
        <rFont val="Arial"/>
        <family val="2"/>
        <charset val="238"/>
      </rPr>
      <t xml:space="preserve">Executed payment transactions (1) </t>
    </r>
  </si>
  <si>
    <r>
      <rPr>
        <b/>
        <sz val="8"/>
        <rFont val="Arial"/>
        <family val="2"/>
        <charset val="238"/>
      </rPr>
      <t>Number of transactions</t>
    </r>
  </si>
  <si>
    <r>
      <rPr>
        <b/>
        <sz val="8"/>
        <rFont val="Arial"/>
        <family val="2"/>
        <charset val="238"/>
      </rPr>
      <t>%</t>
    </r>
  </si>
  <si>
    <r>
      <rPr>
        <b/>
        <sz val="8"/>
        <rFont val="Arial"/>
        <family val="2"/>
        <charset val="238"/>
      </rPr>
      <t>Value of transactions
in kuna</t>
    </r>
  </si>
  <si>
    <r>
      <rPr>
        <b/>
        <sz val="8"/>
        <color indexed="8"/>
        <rFont val="Arial"/>
        <family val="2"/>
        <charset val="238"/>
      </rPr>
      <t>%</t>
    </r>
  </si>
  <si>
    <r>
      <rPr>
        <b/>
        <sz val="8"/>
        <color indexed="10"/>
        <rFont val="Arial"/>
        <family val="2"/>
        <charset val="238"/>
      </rPr>
      <t>A) NATIONAL PAYMENT TRANSACTIONS</t>
    </r>
  </si>
  <si>
    <r>
      <rPr>
        <b/>
        <sz val="8"/>
        <color indexed="8"/>
        <rFont val="Arial"/>
        <family val="2"/>
        <charset val="238"/>
      </rPr>
      <t xml:space="preserve">1 Sent credit transfers (2) </t>
    </r>
  </si>
  <si>
    <r>
      <rPr>
        <sz val="8"/>
        <color indexed="8"/>
        <rFont val="Arial"/>
        <family val="2"/>
        <charset val="238"/>
      </rPr>
      <t>1.1 Credit transfers</t>
    </r>
  </si>
  <si>
    <r>
      <rPr>
        <sz val="8"/>
        <color indexed="8"/>
        <rFont val="Arial"/>
        <family val="2"/>
        <charset val="238"/>
      </rPr>
      <t>1.2 Standing orders</t>
    </r>
  </si>
  <si>
    <r>
      <rPr>
        <b/>
        <sz val="8"/>
        <color indexed="8"/>
        <rFont val="Arial"/>
        <family val="2"/>
        <charset val="238"/>
      </rPr>
      <t>2 Bill-paying service</t>
    </r>
  </si>
  <si>
    <r>
      <rPr>
        <b/>
        <sz val="8"/>
        <color indexed="8"/>
        <rFont val="Arial"/>
        <family val="2"/>
        <charset val="238"/>
      </rPr>
      <t xml:space="preserve">   0.19%</t>
    </r>
  </si>
  <si>
    <r>
      <rPr>
        <b/>
        <sz val="8"/>
        <color indexed="8"/>
        <rFont val="Arial"/>
        <family val="2"/>
        <charset val="238"/>
      </rPr>
      <t>3 Direct debits</t>
    </r>
  </si>
  <si>
    <r>
      <rPr>
        <b/>
        <sz val="8"/>
        <color indexed="8"/>
        <rFont val="Arial"/>
        <family val="2"/>
        <charset val="238"/>
      </rPr>
      <t>4 Debits from the accounts by simple book entry(3)</t>
    </r>
  </si>
  <si>
    <r>
      <rPr>
        <b/>
        <sz val="8"/>
        <color indexed="8"/>
        <rFont val="Arial"/>
        <family val="2"/>
        <charset val="238"/>
      </rPr>
      <t xml:space="preserve">   0.13%</t>
    </r>
  </si>
  <si>
    <r>
      <rPr>
        <b/>
        <sz val="8"/>
        <color indexed="8"/>
        <rFont val="Arial"/>
        <family val="2"/>
        <charset val="238"/>
      </rPr>
      <t xml:space="preserve">5 Transactions using payment cards issued in the RC (4) </t>
    </r>
  </si>
  <si>
    <r>
      <rPr>
        <sz val="8"/>
        <color indexed="8"/>
        <rFont val="Arial"/>
        <family val="2"/>
        <charset val="238"/>
      </rPr>
      <t>5.1 Debit payment cards</t>
    </r>
  </si>
  <si>
    <r>
      <rPr>
        <sz val="8"/>
        <color indexed="8"/>
        <rFont val="Arial"/>
        <family val="2"/>
        <charset val="238"/>
      </rPr>
      <t xml:space="preserve">5.2 Credit payment cards </t>
    </r>
  </si>
  <si>
    <r>
      <rPr>
        <b/>
        <sz val="8"/>
        <color indexed="8"/>
        <rFont val="Arial"/>
        <family val="2"/>
        <charset val="238"/>
      </rPr>
      <t>TOTAL NATIONAL PAYMENT TRANSACTIONS (1 – 5)</t>
    </r>
  </si>
  <si>
    <r>
      <rPr>
        <b/>
        <sz val="8"/>
        <color indexed="8"/>
        <rFont val="Arial"/>
        <family val="2"/>
        <charset val="238"/>
      </rPr>
      <t xml:space="preserve"> 100.00%</t>
    </r>
  </si>
  <si>
    <r>
      <rPr>
        <b/>
        <sz val="8"/>
        <color indexed="8"/>
        <rFont val="Arial"/>
        <family val="2"/>
        <charset val="238"/>
      </rPr>
      <t xml:space="preserve"> 100.00%</t>
    </r>
  </si>
  <si>
    <r>
      <rPr>
        <b/>
        <sz val="8"/>
        <color indexed="10"/>
        <rFont val="Arial"/>
        <family val="2"/>
        <charset val="238"/>
      </rPr>
      <t xml:space="preserve">B) INTERNATIONAL PAYMENT TRANSACTIONS </t>
    </r>
  </si>
  <si>
    <t/>
  </si>
  <si>
    <t/>
  </si>
  <si>
    <t/>
  </si>
  <si>
    <t/>
  </si>
  <si>
    <r>
      <rPr>
        <b/>
        <sz val="8"/>
        <color indexed="8"/>
        <rFont val="Arial"/>
        <family val="2"/>
        <charset val="238"/>
      </rPr>
      <t xml:space="preserve">6 Sent credit transfers (5) </t>
    </r>
  </si>
  <si>
    <r>
      <rPr>
        <b/>
        <sz val="8"/>
        <color indexed="8"/>
        <rFont val="Arial"/>
        <family val="2"/>
        <charset val="238"/>
      </rPr>
      <t>7 Received credit transfers (6)</t>
    </r>
  </si>
  <si>
    <r>
      <rPr>
        <b/>
        <sz val="8"/>
        <color indexed="8"/>
        <rFont val="Arial"/>
        <family val="2"/>
        <charset val="238"/>
      </rPr>
      <t xml:space="preserve">8 Transactions using payment cards issued in the RC (7) </t>
    </r>
  </si>
  <si>
    <r>
      <rPr>
        <b/>
        <sz val="8"/>
        <color indexed="8"/>
        <rFont val="Arial"/>
        <family val="2"/>
        <charset val="238"/>
      </rPr>
      <t xml:space="preserve">9 Transactions of acquiring payment cards issued outside the RC (8) </t>
    </r>
  </si>
  <si>
    <r>
      <rPr>
        <b/>
        <sz val="8"/>
        <color indexed="8"/>
        <rFont val="Arial"/>
        <family val="2"/>
        <charset val="238"/>
      </rPr>
      <t>TOTAL INTERNATIONAL PAYMENT TRANSACTIONS (6 – 9)</t>
    </r>
  </si>
  <si>
    <r>
      <rPr>
        <b/>
        <sz val="8"/>
        <color indexed="10"/>
        <rFont val="Arial"/>
        <family val="2"/>
        <charset val="238"/>
      </rPr>
      <t>TOTAL (A + B)</t>
    </r>
  </si>
  <si>
    <t/>
  </si>
  <si>
    <t/>
  </si>
  <si>
    <r>
      <rPr>
        <sz val="8"/>
        <color indexed="8"/>
        <rFont val="Arial"/>
        <family val="2"/>
        <charset val="238"/>
      </rPr>
      <t>Note: Including the payment transactions of consumers, business entities, credit institutions and the Financial Agency,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</si>
  <si>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</si>
  <si>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 Number and value of national cashless payment transactions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</si>
  <si>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</si>
  <si>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</si>
  <si>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</si>
  <si>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</si>
  <si>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2/2021</t>
    </r>
  </si>
  <si>
    <r>
      <rPr>
        <sz val="8"/>
        <color indexed="8"/>
        <rFont val="Arial"/>
        <family val="2"/>
        <charset val="238"/>
      </rPr>
      <t xml:space="preserve">Note: National cashless payment transactions include cashless payment transactions 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</si>
  <si>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</si>
  <si>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</si>
  <si>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 Structure of national cashless payment transactions according to the number of executed payment transactions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</si>
  <si>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</si>
  <si>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Bill-paying service</t>
    </r>
  </si>
  <si>
    <r>
      <rPr>
        <sz val="8"/>
        <color indexed="8"/>
        <rFont val="Arial"/>
        <family val="2"/>
        <charset val="238"/>
      </rPr>
      <t>Direct debits</t>
    </r>
  </si>
  <si>
    <r>
      <rPr>
        <sz val="8"/>
        <color indexed="8"/>
        <rFont val="Arial"/>
        <family val="2"/>
        <charset val="238"/>
      </rPr>
      <t>Debits from the accounts by simple book entry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</si>
  <si>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</si>
  <si>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</si>
  <si>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3 Structure of national cashless payment transactions according to the value of executed payment transactions</t>
    </r>
  </si>
  <si>
    <r>
      <rPr>
        <b/>
        <sz val="8"/>
        <color indexed="8"/>
        <rFont val="Arial"/>
        <family val="2"/>
        <charset val="238"/>
      </rPr>
      <t>Total (consumer)</t>
    </r>
  </si>
  <si>
    <r>
      <rPr>
        <b/>
        <sz val="8"/>
        <color indexed="8"/>
        <rFont val="Arial"/>
        <family val="2"/>
        <charset val="238"/>
      </rPr>
      <t>Total (business entity)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</si>
  <si>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</si>
  <si>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</si>
  <si>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>Average value – consumer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</si>
  <si>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</si>
  <si>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</si>
  <si>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 xml:space="preserve">Average value – business entity 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</si>
  <si>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</si>
  <si>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Bill-paying service</t>
    </r>
  </si>
  <si>
    <r>
      <rPr>
        <sz val="8"/>
        <color indexed="8"/>
        <rFont val="Arial"/>
        <family val="2"/>
        <charset val="238"/>
      </rPr>
      <t>Direct debits</t>
    </r>
  </si>
  <si>
    <r>
      <rPr>
        <sz val="8"/>
        <color indexed="8"/>
        <rFont val="Arial"/>
        <family val="2"/>
        <charset val="238"/>
      </rPr>
      <t>Debits from the accounts by simple book entry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</si>
  <si>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</si>
  <si>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Notes: National cashless payment transactions include cashless payment transactions executed in all currencies and converted into kuna.</t>
    </r>
  </si>
  <si>
    <r>
      <rPr>
        <sz val="8"/>
        <color indexed="8"/>
        <rFont val="Arial"/>
        <family val="2"/>
        <charset val="238"/>
      </rPr>
      <t>Payment transactions executed using the bill-paying service in the RC in 2020 could be initiated by consumers only.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</si>
  <si>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</si>
  <si>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5 Number and value of sent credit transfers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</si>
  <si>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</si>
  <si>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</si>
  <si>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</si>
  <si>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</si>
  <si>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2/2020</t>
    </r>
  </si>
  <si>
    <r>
      <rPr>
        <sz val="8"/>
        <color indexed="8"/>
        <rFont val="Arial"/>
        <family val="2"/>
        <charset val="238"/>
      </rPr>
      <t>Note: Data refer to the payment transactions of sent national credit transfers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</si>
  <si>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</si>
  <si>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</si>
  <si>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</si>
  <si>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</si>
  <si>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Credit transfers</t>
    </r>
  </si>
  <si>
    <r>
      <rPr>
        <sz val="8"/>
        <color indexed="8"/>
        <rFont val="Arial"/>
        <family val="2"/>
        <charset val="238"/>
      </rPr>
      <t>Standing orders</t>
    </r>
  </si>
  <si>
    <r>
      <rPr>
        <sz val="8"/>
        <color indexed="8"/>
        <rFont val="Arial"/>
        <family val="2"/>
        <charset val="238"/>
      </rPr>
      <t>Note: Data refer to sent credit transfers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</si>
  <si>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</si>
  <si>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</si>
  <si>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7 Credit transfers (Subcategory 1.1)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</si>
  <si>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</si>
  <si>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</si>
  <si>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</si>
  <si>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</si>
  <si>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the transactions of sent national credit transfers 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</si>
  <si>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</si>
  <si>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</si>
  <si>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8 Standing orders (Subcategory 1.2)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</si>
  <si>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</si>
  <si>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</si>
  <si>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</si>
  <si>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</si>
  <si>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standing order transactions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</si>
  <si>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</si>
  <si>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</si>
  <si>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9 Bill-paying service 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</si>
  <si>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</si>
  <si>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</si>
  <si>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</si>
  <si>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</si>
  <si>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the payment transactions executed using the bill-paying service in </t>
    </r>
  </si>
  <si>
    <r>
      <rPr>
        <sz val="8"/>
        <color indexed="8"/>
        <rFont val="Arial"/>
        <family val="2"/>
        <charset val="238"/>
      </rPr>
      <t>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</si>
  <si>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</si>
  <si>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</si>
  <si>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</si>
  <si>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</si>
  <si>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</si>
  <si>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direct debit transactions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</si>
  <si>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</si>
  <si>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</si>
  <si>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11 Number and value of transactions of debits from the accounts by simple book entry 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</si>
  <si>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</si>
  <si>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</si>
  <si>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</si>
  <si>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</si>
  <si>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debits from the accounts by simple book entry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</si>
  <si>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</si>
  <si>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</si>
  <si>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12 Transactions using payment cards issued in the RC 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</si>
  <si>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</si>
  <si>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</si>
  <si>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</si>
  <si>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</si>
  <si>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national transactions using payment cards issued in the RC, which </t>
    </r>
  </si>
  <si>
    <r>
      <rPr>
        <sz val="8"/>
        <color indexed="8"/>
        <rFont val="Arial"/>
        <family val="2"/>
        <charset val="238"/>
      </rPr>
      <t>include payment transactions of the purchase of goods and services using a payment card and direct debits collected through a payment</t>
    </r>
  </si>
  <si>
    <r>
      <rPr>
        <sz val="8"/>
        <color indexed="8"/>
        <rFont val="Arial"/>
        <family val="2"/>
        <charset val="238"/>
      </rPr>
      <t>card executed in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</si>
  <si>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</si>
  <si>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13 Share of debit and credit payment cards in the total number and value of transactions executed using payment cards issued in the RC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</si>
  <si>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</si>
  <si>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</si>
  <si>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</si>
  <si>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Debit payment cards</t>
    </r>
  </si>
  <si>
    <r>
      <rPr>
        <sz val="8"/>
        <color indexed="8"/>
        <rFont val="Arial"/>
        <family val="2"/>
        <charset val="238"/>
      </rPr>
      <t>Credit payment cards</t>
    </r>
  </si>
  <si>
    <r>
      <rPr>
        <sz val="8"/>
        <color indexed="8"/>
        <rFont val="Arial"/>
        <family val="2"/>
        <charset val="238"/>
      </rPr>
      <t>Note: Data refer to transactions using payment cards</t>
    </r>
  </si>
  <si>
    <r>
      <rPr>
        <sz val="8"/>
        <color indexed="8"/>
        <rFont val="Arial"/>
        <family val="2"/>
        <charset val="238"/>
      </rPr>
      <t>issued in the RC executed in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</si>
  <si>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</si>
  <si>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14 Number and value of international cashless payment transactions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</si>
  <si>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</si>
  <si>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</si>
  <si>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</si>
  <si>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</si>
  <si>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international cashless payment transactions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</si>
  <si>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</si>
  <si>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</si>
  <si>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15 </t>
    </r>
    <r>
      <rPr>
        <b/>
        <sz val="11"/>
        <color indexed="8"/>
        <rFont val="Calibri"/>
      </rPr>
      <t>Structure of international cashless payment transactions according to the number of executed payment transactions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</si>
  <si>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</si>
  <si>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</si>
  <si>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</si>
  <si>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Received credit transfers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</si>
  <si>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</si>
  <si>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Transactions of acquiring payment cards issued outside the RC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</si>
  <si>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</si>
  <si>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16 Structure of international cashless payment transactions according to the value of executed payment transactions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</si>
  <si>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</si>
  <si>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</si>
  <si>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</si>
  <si>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Received credit transfers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</si>
  <si>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</si>
  <si>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Transactions of acquiring payment cards issued outside the RC</t>
    </r>
  </si>
  <si>
    <r>
      <rPr>
        <sz val="8"/>
        <color indexed="8"/>
        <rFont val="Arial"/>
        <family val="2"/>
        <charset val="238"/>
      </rPr>
      <t xml:space="preserve">Note: Data refer to the value of international cashless payment transactions </t>
    </r>
  </si>
  <si>
    <r>
      <rPr>
        <sz val="8"/>
        <color indexed="8"/>
        <rFont val="Arial"/>
        <family val="2"/>
        <charset val="238"/>
      </rPr>
      <t>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</si>
  <si>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</si>
  <si>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2"/>
        <color indexed="8"/>
        <rFont val="Arial"/>
        <family val="2"/>
        <charset val="238"/>
      </rPr>
      <t>Figure 17 Average value of international cashless payment transactions</t>
    </r>
  </si>
  <si>
    <r>
      <rPr>
        <b/>
        <sz val="8"/>
        <color indexed="8"/>
        <rFont val="Arial"/>
        <family val="2"/>
        <charset val="238"/>
      </rPr>
      <t>Total (consumer)</t>
    </r>
  </si>
  <si>
    <r>
      <rPr>
        <b/>
        <sz val="8"/>
        <color indexed="8"/>
        <rFont val="Arial"/>
        <family val="2"/>
        <charset val="238"/>
      </rPr>
      <t>Total (business entity)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</si>
  <si>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</si>
  <si>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</si>
  <si>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>Average value – consumer</t>
    </r>
  </si>
  <si>
    <r>
      <rPr>
        <b/>
        <sz val="8"/>
        <color indexed="8"/>
        <rFont val="Arial"/>
        <family val="2"/>
        <charset val="238"/>
      </rPr>
      <t>Number of transactions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</si>
  <si>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</si>
  <si>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b/>
        <sz val="8"/>
        <color indexed="8"/>
        <rFont val="Arial"/>
        <family val="2"/>
        <charset val="238"/>
      </rPr>
      <t xml:space="preserve">Average value – business entity </t>
    </r>
  </si>
  <si>
    <r>
      <rPr>
        <sz val="8"/>
        <color indexed="8"/>
        <rFont val="Arial"/>
        <family val="2"/>
        <charset val="238"/>
      </rPr>
      <t>Sent credit transfers</t>
    </r>
  </si>
  <si>
    <r>
      <rPr>
        <sz val="8"/>
        <color indexed="8"/>
        <rFont val="Arial"/>
        <family val="2"/>
        <charset val="238"/>
      </rPr>
      <t>Received credit transfers</t>
    </r>
  </si>
  <si>
    <r>
      <rPr>
        <sz val="8"/>
        <color indexed="8"/>
        <rFont val="Arial"/>
        <family val="2"/>
        <charset val="238"/>
      </rPr>
      <t>Transactions using payment cards issued in the RC</t>
    </r>
  </si>
  <si>
    <r>
      <rPr>
        <sz val="8"/>
        <color indexed="8"/>
        <rFont val="Arial"/>
        <family val="2"/>
        <charset val="238"/>
      </rPr>
      <t>Transactions of acquiring payment cards issued outside the RC</t>
    </r>
  </si>
  <si>
    <r>
      <rPr>
        <sz val="8"/>
        <color indexed="8"/>
        <rFont val="Arial"/>
        <family val="2"/>
        <charset val="238"/>
      </rPr>
      <t>Note: International cashless payment transactions include cashless payment transactions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</si>
  <si>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</si>
  <si>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</si>
  <si>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</si>
  <si>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</si>
  <si>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</si>
  <si>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sent international credit transfers executed 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</si>
  <si>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</si>
  <si>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</si>
  <si>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19 Structure of sent international credit transfers by currency</t>
    </r>
  </si>
  <si>
    <r>
      <rPr>
        <b/>
        <sz val="8"/>
        <color indexed="8"/>
        <rFont val="Arial"/>
        <family val="2"/>
        <charset val="238"/>
      </rPr>
      <t>Currency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</si>
  <si>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</si>
  <si>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</si>
  <si>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</si>
  <si>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EUR</t>
    </r>
  </si>
  <si>
    <r>
      <rPr>
        <sz val="8"/>
        <color indexed="8"/>
        <rFont val="Arial"/>
        <family val="2"/>
        <charset val="238"/>
      </rPr>
      <t>USD</t>
    </r>
  </si>
  <si>
    <r>
      <rPr>
        <sz val="8"/>
        <color indexed="8"/>
        <rFont val="Arial"/>
        <family val="2"/>
        <charset val="238"/>
      </rPr>
      <t>GBP</t>
    </r>
  </si>
  <si>
    <r>
      <rPr>
        <sz val="8"/>
        <color indexed="8"/>
        <rFont val="Arial"/>
        <family val="2"/>
        <charset val="238"/>
      </rPr>
      <t>CHF</t>
    </r>
  </si>
  <si>
    <r>
      <rPr>
        <sz val="8"/>
        <color indexed="8"/>
        <rFont val="Arial"/>
        <family val="2"/>
        <charset val="238"/>
      </rPr>
      <t>HRK</t>
    </r>
  </si>
  <si>
    <r>
      <rPr>
        <sz val="8"/>
        <color indexed="8"/>
        <rFont val="Arial"/>
        <family val="2"/>
        <charset val="238"/>
      </rPr>
      <t>Other currencies</t>
    </r>
  </si>
  <si>
    <r>
      <rPr>
        <sz val="8"/>
        <color indexed="8"/>
        <rFont val="Arial"/>
        <family val="2"/>
        <charset val="238"/>
      </rPr>
      <t>Notes: Data refer to sent international credit transfers</t>
    </r>
  </si>
  <si>
    <r>
      <rPr>
        <sz val="8"/>
        <color indexed="8"/>
        <rFont val="Arial"/>
        <family val="2"/>
        <charset val="238"/>
      </rPr>
      <t>by currency. The value of transactions per individual currencies is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</si>
  <si>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</si>
  <si>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 xml:space="preserve">Figure 20 Received international credit transfers 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</si>
  <si>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</si>
  <si>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</si>
  <si>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</si>
  <si>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</si>
  <si>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received international credit transfers executed</t>
    </r>
  </si>
  <si>
    <r>
      <rPr>
        <sz val="8"/>
        <color indexed="8"/>
        <rFont val="Arial"/>
        <family val="2"/>
        <charset val="238"/>
      </rPr>
      <t>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</si>
  <si>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</si>
  <si>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21 Structure of received international credit transfers by currency</t>
    </r>
  </si>
  <si>
    <r>
      <rPr>
        <b/>
        <sz val="8"/>
        <color indexed="8"/>
        <rFont val="Arial"/>
        <family val="2"/>
        <charset val="238"/>
      </rPr>
      <t>Currency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</si>
  <si>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</si>
  <si>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 xml:space="preserve">Number of transactions </t>
    </r>
  </si>
  <si>
    <r>
      <rPr>
        <b/>
        <sz val="8"/>
        <color indexed="8"/>
        <rFont val="Arial"/>
        <family val="2"/>
        <charset val="238"/>
      </rPr>
      <t>Value of transactions</t>
    </r>
  </si>
  <si>
    <r>
      <rPr>
        <sz val="8"/>
        <color indexed="8"/>
        <rFont val="Arial"/>
        <family val="2"/>
        <charset val="238"/>
      </rPr>
      <t>EUR</t>
    </r>
  </si>
  <si>
    <r>
      <rPr>
        <sz val="8"/>
        <color indexed="8"/>
        <rFont val="Arial"/>
        <family val="2"/>
        <charset val="238"/>
      </rPr>
      <t>USD</t>
    </r>
  </si>
  <si>
    <r>
      <rPr>
        <sz val="8"/>
        <color indexed="8"/>
        <rFont val="Arial"/>
        <family val="2"/>
        <charset val="238"/>
      </rPr>
      <t>GBP</t>
    </r>
  </si>
  <si>
    <r>
      <rPr>
        <sz val="8"/>
        <color indexed="8"/>
        <rFont val="Arial"/>
        <family val="2"/>
        <charset val="238"/>
      </rPr>
      <t>CHF</t>
    </r>
  </si>
  <si>
    <r>
      <rPr>
        <sz val="8"/>
        <color indexed="8"/>
        <rFont val="Arial"/>
        <family val="2"/>
        <charset val="238"/>
      </rPr>
      <t>HRK</t>
    </r>
  </si>
  <si>
    <r>
      <rPr>
        <sz val="8"/>
        <color indexed="8"/>
        <rFont val="Arial"/>
        <family val="2"/>
        <charset val="238"/>
      </rPr>
      <t>Other currencies</t>
    </r>
  </si>
  <si>
    <r>
      <rPr>
        <sz val="8"/>
        <color indexed="8"/>
        <rFont val="Arial"/>
        <family val="2"/>
        <charset val="238"/>
      </rPr>
      <t>Notes: Data refer to received international credit transfers</t>
    </r>
  </si>
  <si>
    <r>
      <rPr>
        <sz val="8"/>
        <color indexed="8"/>
        <rFont val="Arial"/>
        <family val="2"/>
        <charset val="238"/>
      </rPr>
      <t>by currency. The value of transactions per individual currencies is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</si>
  <si>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</si>
  <si>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22 Transactions using payment cards issued in the RC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</si>
  <si>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</si>
  <si>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</si>
  <si>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</si>
  <si>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</si>
  <si>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>Note: Data refer to international transactions using payment cards issued in the RC,</t>
    </r>
  </si>
  <si>
    <r>
      <rPr>
        <sz val="8"/>
        <color indexed="8"/>
        <rFont val="Arial"/>
        <family val="2"/>
        <charset val="238"/>
      </rPr>
      <t>which include payment transactions of the purchase of goods and services using a</t>
    </r>
  </si>
  <si>
    <r>
      <rPr>
        <sz val="8"/>
        <color indexed="8"/>
        <rFont val="Arial"/>
        <family val="2"/>
        <charset val="238"/>
      </rPr>
      <t>payment card and payment transactions of cash withdrawal using a payment card executed in all currencies and converted into kuna.</t>
    </r>
  </si>
  <si>
    <r>
      <rPr>
        <sz val="8"/>
        <color indexed="8"/>
        <rFont val="Arial"/>
        <family val="2"/>
        <charset val="238"/>
      </rPr>
      <t>Source: CNB.</t>
    </r>
  </si>
  <si>
    <r>
      <rPr>
        <b/>
        <sz val="11"/>
        <color indexed="8"/>
        <rFont val="Calibri"/>
        <family val="2"/>
        <charset val="238"/>
      </rPr>
      <t>Figure 23 Transactions of acquiring payment cards issued outside the RC</t>
    </r>
  </si>
  <si>
    <r>
      <rPr>
        <b/>
        <sz val="8"/>
        <color indexed="8"/>
        <rFont val="Arial"/>
        <family val="2"/>
        <charset val="238"/>
      </rPr>
      <t>Total</t>
    </r>
  </si>
  <si>
    <r>
      <rPr>
        <b/>
        <sz val="8"/>
        <color indexed="8"/>
        <rFont val="Arial"/>
        <family val="2"/>
        <charset val="238"/>
      </rPr>
      <t>Reporting period</t>
    </r>
  </si>
  <si>
    <r>
      <rPr>
        <b/>
        <sz val="8"/>
        <color indexed="8"/>
        <rFont val="Arial"/>
        <family val="2"/>
        <charset val="238"/>
      </rPr>
      <t>Number of transactions – left</t>
    </r>
  </si>
  <si>
    <r>
      <rPr>
        <b/>
        <sz val="8"/>
        <color indexed="8"/>
        <rFont val="Arial"/>
        <family val="2"/>
        <charset val="238"/>
      </rPr>
      <t>Value of transactions – right</t>
    </r>
  </si>
  <si>
    <r>
      <rPr>
        <sz val="8"/>
        <color indexed="8"/>
        <rFont val="Arial"/>
        <family val="2"/>
        <charset val="238"/>
      </rPr>
      <t xml:space="preserve">Note: Data refer to the transactions of acquiring payment cards </t>
    </r>
  </si>
  <si>
    <r>
      <rPr>
        <sz val="8"/>
        <color indexed="8"/>
        <rFont val="Arial"/>
        <family val="2"/>
        <charset val="238"/>
      </rPr>
      <t>issued outside the RC, which include the transactions of acquiring for the purchase</t>
    </r>
  </si>
  <si>
    <r>
      <rPr>
        <sz val="8"/>
        <color indexed="8"/>
        <rFont val="Arial"/>
        <family val="2"/>
        <charset val="238"/>
      </rPr>
      <t>of goods and services executed through EFTPOS terminals and online at the</t>
    </r>
  </si>
  <si>
    <r>
      <rPr>
        <sz val="8"/>
        <color indexed="8"/>
        <rFont val="Arial"/>
        <family val="2"/>
        <charset val="238"/>
      </rPr>
      <t>point of sale through a payment card; executed in kuna.</t>
    </r>
  </si>
  <si>
    <r>
      <rPr>
        <sz val="8"/>
        <color indexed="8"/>
        <rFont val="Arial"/>
        <family val="2"/>
        <charset val="238"/>
      </rPr>
      <t>Source: CNB.</t>
    </r>
  </si>
  <si>
    <t>1/2021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</si>
  <si>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</si>
  <si>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</si>
  <si>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</si>
  <si>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</si>
  <si>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</si>
  <si>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</si>
  <si>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</si>
  <si>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</si>
  <si>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</si>
  <si>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</si>
  <si>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</si>
  <si>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</si>
  <si>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</si>
  <si>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</si>
  <si>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</si>
  <si>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</si>
  <si>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</si>
  <si>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</si>
  <si>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</si>
  <si>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</si>
  <si>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</si>
  <si>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2/2021</t>
  </si>
  <si>
    <t>2/2020</t>
  </si>
  <si>
    <t>1/2014</t>
  </si>
  <si>
    <t>2/2014</t>
  </si>
  <si>
    <t>3/2014</t>
  </si>
  <si>
    <t>4/2014</t>
  </si>
  <si>
    <t>5/2014</t>
  </si>
  <si>
    <t>6/2014</t>
  </si>
  <si>
    <t>7/2014</t>
  </si>
  <si>
    <t>8/2014</t>
  </si>
  <si>
    <t>9/2014</t>
  </si>
  <si>
    <t>10/2014</t>
  </si>
  <si>
    <t>11/2014</t>
  </si>
  <si>
    <t>12/2014</t>
  </si>
  <si>
    <t>1/2015</t>
  </si>
  <si>
    <t>2/2015</t>
  </si>
  <si>
    <t>3/2015</t>
  </si>
  <si>
    <t>4/2015</t>
  </si>
  <si>
    <t>5/2015</t>
  </si>
  <si>
    <t>6/2015</t>
  </si>
  <si>
    <t>7/2015</t>
  </si>
  <si>
    <t>8/2015</t>
  </si>
  <si>
    <t>9/2015</t>
  </si>
  <si>
    <t>10/2015</t>
  </si>
  <si>
    <t>11/2015</t>
  </si>
  <si>
    <t>12/2015</t>
  </si>
  <si>
    <t>1/2016</t>
  </si>
  <si>
    <t>2/2016</t>
  </si>
  <si>
    <t>3/2016</t>
  </si>
  <si>
    <t>4/2016</t>
  </si>
  <si>
    <t>5/2016</t>
  </si>
  <si>
    <t>6/2016</t>
  </si>
  <si>
    <t>7/2016</t>
  </si>
  <si>
    <t>8/2016</t>
  </si>
  <si>
    <t>9/2016</t>
  </si>
  <si>
    <t>10/2016</t>
  </si>
  <si>
    <t>11/2016</t>
  </si>
  <si>
    <t>12/2016</t>
  </si>
  <si>
    <t>1/2017</t>
  </si>
  <si>
    <t>2/2017</t>
  </si>
  <si>
    <t>3/2017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</si>
  <si>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</si>
  <si>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</si>
  <si>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</si>
  <si>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</si>
  <si>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</si>
  <si>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</si>
  <si>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</si>
  <si>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</si>
  <si>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</si>
  <si>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</si>
  <si>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</si>
  <si>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</si>
  <si>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</si>
  <si>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</si>
  <si>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</si>
  <si>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</si>
  <si>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</si>
  <si>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</si>
  <si>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</si>
  <si>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</si>
  <si>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</si>
  <si>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</si>
  <si>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</si>
  <si>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</si>
  <si>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</si>
  <si>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</si>
  <si>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</si>
  <si>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</si>
  <si>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</si>
  <si>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</si>
  <si>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</si>
  <si>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</si>
  <si>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</si>
  <si>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 xml:space="preserve">Figure 4 Average values of national cashless payment transactions </t>
  </si>
  <si>
    <t>Figure 6 Share of credit transfers and standing orders in the total number and value of sent credit transfers in 2021</t>
  </si>
  <si>
    <t xml:space="preserve">Figure 10 Direct debits </t>
  </si>
  <si>
    <t xml:space="preserve">Figure 18 Sent international credit transfers </t>
  </si>
  <si>
    <t>number of transactions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</si>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</sst>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%"/>
    <numFmt numFmtId="166" formatCode="#,##0.0"/>
    <numFmt numFmtId="167" formatCode="[$-41A]mmm/\ yy;@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/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166" fontId="13" fillId="0" borderId="1" applyNumberFormat="0" applyFill="0" applyAlignment="0" applyProtection="0"/>
    <xf numFmtId="166" fontId="14" fillId="0" borderId="1" applyNumberFormat="0" applyFill="0" applyAlignment="0" applyProtection="0"/>
    <xf numFmtId="166" fontId="13" fillId="0" borderId="2" applyNumberFormat="0" applyProtection="0">
      <alignment horizontal="right" vertical="center" wrapText="1"/>
    </xf>
  </cellStyleXfs>
  <cellXfs count="176">
    <xf numFmtId="0" fontId="0" fillId="0" borderId="0" xfId="0"/>
    <xf numFmtId="0" fontId="0" fillId="2" borderId="0" xfId="0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2" borderId="0" xfId="0" applyFont="1" applyFill="1"/>
    <xf numFmtId="0" fontId="15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" fillId="2" borderId="0" xfId="0" applyFont="1" applyFill="1"/>
    <xf numFmtId="0" fontId="3" fillId="4" borderId="0" xfId="0" applyFont="1" applyFill="1" applyAlignment="1">
      <alignment horizontal="left" vertical="center"/>
    </xf>
    <xf numFmtId="3" fontId="3" fillId="2" borderId="0" xfId="0" applyNumberFormat="1" applyFont="1" applyFill="1" applyBorder="1" applyAlignment="1" applyProtection="1">
      <alignment vertical="center"/>
    </xf>
    <xf numFmtId="10" fontId="3" fillId="2" borderId="0" xfId="1" applyNumberFormat="1" applyFont="1" applyFill="1" applyBorder="1" applyAlignment="1" applyProtection="1">
      <alignment horizontal="right" vertical="center"/>
    </xf>
    <xf numFmtId="0" fontId="16" fillId="4" borderId="0" xfId="0" applyFont="1" applyFill="1" applyAlignment="1">
      <alignment horizontal="left" vertical="center" indent="1"/>
    </xf>
    <xf numFmtId="3" fontId="7" fillId="2" borderId="0" xfId="0" applyNumberFormat="1" applyFont="1" applyFill="1" applyBorder="1" applyAlignment="1" applyProtection="1">
      <alignment vertical="center"/>
    </xf>
    <xf numFmtId="10" fontId="7" fillId="2" borderId="0" xfId="1" applyNumberFormat="1" applyFont="1" applyFill="1" applyBorder="1" applyAlignment="1" applyProtection="1">
      <alignment horizontal="right" vertical="center"/>
    </xf>
    <xf numFmtId="0" fontId="17" fillId="4" borderId="0" xfId="0" applyFont="1" applyFill="1" applyAlignment="1">
      <alignment horizontal="left" vertical="center"/>
    </xf>
    <xf numFmtId="10" fontId="7" fillId="2" borderId="0" xfId="0" applyNumberFormat="1" applyFont="1" applyFill="1" applyBorder="1" applyAlignment="1" applyProtection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3" fontId="3" fillId="2" borderId="4" xfId="0" applyNumberFormat="1" applyFont="1" applyFill="1" applyBorder="1" applyAlignment="1" applyProtection="1">
      <alignment vertical="center"/>
    </xf>
    <xf numFmtId="9" fontId="3" fillId="2" borderId="4" xfId="1" applyNumberFormat="1" applyFont="1" applyFill="1" applyBorder="1" applyAlignment="1" applyProtection="1">
      <alignment horizontal="right" vertical="center"/>
    </xf>
    <xf numFmtId="3" fontId="18" fillId="3" borderId="0" xfId="0" applyNumberFormat="1" applyFont="1" applyFill="1" applyBorder="1" applyAlignment="1" applyProtection="1">
      <alignment vertical="center"/>
    </xf>
    <xf numFmtId="1" fontId="18" fillId="3" borderId="0" xfId="0" applyNumberFormat="1" applyFont="1" applyFill="1" applyBorder="1" applyAlignment="1" applyProtection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 applyProtection="1">
      <alignment vertical="center"/>
    </xf>
    <xf numFmtId="10" fontId="3" fillId="2" borderId="0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/>
    <xf numFmtId="3" fontId="2" fillId="2" borderId="4" xfId="0" applyNumberFormat="1" applyFont="1" applyFill="1" applyBorder="1" applyAlignment="1" applyProtection="1">
      <alignment vertical="center"/>
    </xf>
    <xf numFmtId="3" fontId="15" fillId="3" borderId="0" xfId="0" applyNumberFormat="1" applyFont="1" applyFill="1" applyBorder="1" applyAlignment="1" applyProtection="1">
      <alignment vertical="center"/>
    </xf>
    <xf numFmtId="3" fontId="15" fillId="3" borderId="5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12" fillId="2" borderId="0" xfId="1" applyNumberFormat="1" applyFont="1" applyFill="1"/>
    <xf numFmtId="0" fontId="8" fillId="0" borderId="0" xfId="0" applyFont="1"/>
    <xf numFmtId="0" fontId="0" fillId="2" borderId="0" xfId="0" applyFill="1"/>
    <xf numFmtId="0" fontId="0" fillId="2" borderId="0" xfId="0" applyFill="1"/>
    <xf numFmtId="3" fontId="14" fillId="2" borderId="1" xfId="3" applyNumberFormat="1" applyFill="1"/>
    <xf numFmtId="3" fontId="14" fillId="2" borderId="0" xfId="0" applyNumberFormat="1" applyFont="1" applyFill="1"/>
    <xf numFmtId="0" fontId="13" fillId="0" borderId="2" xfId="4" applyNumberFormat="1" applyFont="1">
      <alignment horizontal="right" vertical="center" wrapText="1"/>
    </xf>
    <xf numFmtId="0" fontId="13" fillId="0" borderId="2" xfId="4" applyNumberFormat="1" applyFont="1" applyAlignment="1">
      <alignment horizontal="center" vertical="center" wrapText="1"/>
    </xf>
    <xf numFmtId="167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14" fillId="2" borderId="1" xfId="3" applyNumberFormat="1" applyFill="1"/>
    <xf numFmtId="0" fontId="13" fillId="2" borderId="1" xfId="2" applyNumberFormat="1" applyFill="1"/>
    <xf numFmtId="0" fontId="13" fillId="2" borderId="1" xfId="2" applyNumberFormat="1" applyFill="1" applyAlignment="1">
      <alignment horizontal="center"/>
    </xf>
    <xf numFmtId="0" fontId="20" fillId="0" borderId="0" xfId="0" applyFont="1"/>
    <xf numFmtId="0" fontId="13" fillId="2" borderId="1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21" fillId="2" borderId="0" xfId="0" applyFont="1" applyFill="1"/>
    <xf numFmtId="0" fontId="13" fillId="2" borderId="0" xfId="2" applyNumberFormat="1" applyFill="1" applyBorder="1"/>
    <xf numFmtId="0" fontId="0" fillId="2" borderId="0" xfId="0" applyFill="1"/>
    <xf numFmtId="3" fontId="14" fillId="2" borderId="1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1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1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0" fontId="13" fillId="2" borderId="1" xfId="3" applyNumberFormat="1" applyFont="1" applyFill="1" applyAlignment="1">
      <alignment horizontal="center"/>
    </xf>
    <xf numFmtId="0" fontId="14" fillId="2" borderId="1" xfId="3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1" xfId="3" applyNumberFormat="1" applyFill="1" applyAlignment="1">
      <alignment horizontal="center"/>
    </xf>
    <xf numFmtId="3" fontId="14" fillId="2" borderId="1" xfId="3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1" xfId="3" applyNumberFormat="1" applyFont="1" applyFill="1" applyAlignment="1">
      <alignment vertical="center" wrapText="1"/>
    </xf>
    <xf numFmtId="3" fontId="14" fillId="2" borderId="6" xfId="0" applyNumberFormat="1" applyFont="1" applyFill="1" applyBorder="1" applyAlignment="1"/>
    <xf numFmtId="3" fontId="14" fillId="2" borderId="1" xfId="3" applyNumberFormat="1" applyFill="1" applyAlignment="1"/>
    <xf numFmtId="0" fontId="14" fillId="2" borderId="6" xfId="3" applyNumberFormat="1" applyFont="1" applyFill="1" applyBorder="1" applyAlignment="1"/>
    <xf numFmtId="0" fontId="13" fillId="2" borderId="2" xfId="3" applyNumberFormat="1" applyFont="1" applyFill="1" applyBorder="1" applyAlignment="1"/>
    <xf numFmtId="0" fontId="14" fillId="2" borderId="6" xfId="0" applyFont="1" applyFill="1" applyBorder="1" applyAlignment="1"/>
    <xf numFmtId="0" fontId="14" fillId="2" borderId="1" xfId="3" applyNumberFormat="1" applyFill="1" applyAlignment="1"/>
    <xf numFmtId="3" fontId="14" fillId="2" borderId="1" xfId="2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1" xfId="3" applyNumberFormat="1" applyFont="1" applyFill="1" applyBorder="1" applyAlignment="1"/>
    <xf numFmtId="0" fontId="14" fillId="2" borderId="1" xfId="3" applyNumberFormat="1" applyFill="1" applyAlignment="1">
      <alignment vertical="center"/>
    </xf>
    <xf numFmtId="0" fontId="14" fillId="2" borderId="6" xfId="3" applyNumberFormat="1" applyFill="1" applyBorder="1" applyAlignment="1">
      <alignment vertical="center"/>
    </xf>
    <xf numFmtId="0" fontId="13" fillId="2" borderId="1" xfId="3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1" xfId="3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0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1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3" fontId="14" fillId="2" borderId="6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1" xfId="3" applyNumberFormat="1" applyFill="1" applyAlignment="1">
      <alignment horizontal="right"/>
    </xf>
    <xf numFmtId="0" fontId="13" fillId="2" borderId="1" xfId="2" applyNumberFormat="1" applyFill="1" applyAlignment="1">
      <alignment horizontal="center"/>
    </xf>
    <xf numFmtId="0" fontId="0" fillId="2" borderId="0" xfId="0" applyFill="1"/>
    <xf numFmtId="0" fontId="13" fillId="2" borderId="1" xfId="2" applyNumberFormat="1" applyFill="1" applyAlignment="1">
      <alignment vertical="center"/>
    </xf>
    <xf numFmtId="0" fontId="0" fillId="2" borderId="0" xfId="0" applyFill="1"/>
    <xf numFmtId="0" fontId="13" fillId="2" borderId="1" xfId="2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1" xfId="2" applyNumberFormat="1" applyFont="1" applyFill="1"/>
    <xf numFmtId="3" fontId="14" fillId="2" borderId="6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1" xfId="3" applyNumberForma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22" fillId="2" borderId="0" xfId="0" applyNumberFormat="1" applyFont="1" applyFill="1" applyBorder="1" applyAlignment="1" applyProtection="1"/>
    <xf numFmtId="0" fontId="23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1" xfId="2" applyNumberFormat="1" applyFont="1" applyFill="1" applyAlignment="1">
      <alignment horizontal="right"/>
    </xf>
    <xf numFmtId="0" fontId="13" fillId="2" borderId="1" xfId="2" applyNumberFormat="1" applyFill="1" applyAlignment="1">
      <alignment horizontal="left" vertical="center"/>
    </xf>
    <xf numFmtId="0" fontId="13" fillId="2" borderId="1" xfId="3" applyNumberFormat="1" applyFont="1" applyFill="1" applyAlignment="1">
      <alignment horizontal="center" vertical="center"/>
    </xf>
    <xf numFmtId="10" fontId="3" fillId="2" borderId="4" xfId="1" applyNumberFormat="1" applyFont="1" applyFill="1" applyBorder="1" applyAlignment="1" applyProtection="1">
      <alignment horizontal="right" vertical="center"/>
    </xf>
    <xf numFmtId="10" fontId="2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" fontId="14" fillId="2" borderId="0" xfId="0" applyNumberFormat="1" applyFont="1" applyFill="1" applyAlignment="1">
      <alignment horizontal="center"/>
    </xf>
    <xf numFmtId="1" fontId="14" fillId="2" borderId="1" xfId="2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10" fontId="0" fillId="2" borderId="0" xfId="0" applyNumberFormat="1" applyFill="1"/>
    <xf numFmtId="0" fontId="13" fillId="2" borderId="6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1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24" fillId="2" borderId="0" xfId="0" applyNumberFormat="1" applyFont="1" applyFill="1"/>
    <xf numFmtId="0" fontId="0" fillId="2" borderId="0" xfId="0" applyFill="1"/>
    <xf numFmtId="0" fontId="0" fillId="2" borderId="0" xfId="0" applyFill="1"/>
    <xf numFmtId="167" fontId="14" fillId="2" borderId="0" xfId="0" quotePrefix="1" applyNumberFormat="1" applyFont="1" applyFill="1" applyAlignment="1">
      <alignment horizontal="center"/>
    </xf>
    <xf numFmtId="167" fontId="14" fillId="2" borderId="1" xfId="3" quotePrefix="1" applyNumberFormat="1" applyFont="1" applyFill="1" applyAlignment="1">
      <alignment horizontal="center"/>
    </xf>
    <xf numFmtId="17" fontId="14" fillId="2" borderId="0" xfId="0" quotePrefix="1" applyNumberFormat="1" applyFont="1" applyFill="1" applyAlignment="1">
      <alignment horizontal="center"/>
    </xf>
    <xf numFmtId="17" fontId="14" fillId="2" borderId="1" xfId="3" quotePrefix="1" applyNumberFormat="1" applyFill="1" applyAlignment="1">
      <alignment horizontal="center"/>
    </xf>
    <xf numFmtId="17" fontId="14" fillId="2" borderId="6" xfId="0" quotePrefix="1" applyNumberFormat="1" applyFont="1" applyFill="1" applyBorder="1" applyAlignment="1">
      <alignment horizontal="center"/>
    </xf>
    <xf numFmtId="0" fontId="14" fillId="2" borderId="0" xfId="0" quotePrefix="1" applyFont="1" applyFill="1" applyAlignment="1">
      <alignment horizontal="center"/>
    </xf>
    <xf numFmtId="17" fontId="14" fillId="2" borderId="1" xfId="2" quotePrefix="1" applyNumberFormat="1" applyFont="1" applyFill="1" applyAlignment="1">
      <alignment horizontal="center"/>
    </xf>
    <xf numFmtId="17" fontId="14" fillId="2" borderId="0" xfId="0" quotePrefix="1" applyNumberFormat="1" applyFont="1" applyFill="1" applyBorder="1" applyAlignment="1">
      <alignment horizontal="center"/>
    </xf>
    <xf numFmtId="17" fontId="14" fillId="2" borderId="0" xfId="3" quotePrefix="1" applyNumberFormat="1" applyFont="1" applyFill="1" applyBorder="1" applyAlignment="1">
      <alignment horizontal="center"/>
    </xf>
    <xf numFmtId="17" fontId="14" fillId="2" borderId="0" xfId="3" quotePrefix="1" applyNumberFormat="1" applyFill="1" applyBorder="1" applyAlignment="1">
      <alignment horizontal="center"/>
    </xf>
    <xf numFmtId="0" fontId="25" fillId="2" borderId="0" xfId="0" applyFont="1" applyFill="1"/>
    <xf numFmtId="0" fontId="25" fillId="0" borderId="0" xfId="0" applyFont="1"/>
    <xf numFmtId="0" fontId="14" fillId="2" borderId="1" xfId="3" applyNumberFormat="1" applyFill="1" applyAlignment="1">
      <alignment horizontal="center"/>
    </xf>
    <xf numFmtId="0" fontId="13" fillId="2" borderId="1" xfId="3" applyNumberFormat="1" applyFont="1" applyFill="1" applyAlignment="1">
      <alignment horizontal="center" wrapText="1"/>
    </xf>
    <xf numFmtId="3" fontId="14" fillId="2" borderId="0" xfId="0" applyNumberFormat="1" applyFont="1" applyFill="1" applyAlignment="1">
      <alignment horizontal="center"/>
    </xf>
    <xf numFmtId="3" fontId="14" fillId="2" borderId="1" xfId="3" applyNumberFormat="1" applyFill="1" applyAlignment="1">
      <alignment horizontal="center"/>
    </xf>
    <xf numFmtId="0" fontId="0" fillId="2" borderId="0" xfId="0" applyFill="1"/>
    <xf numFmtId="0" fontId="13" fillId="2" borderId="1" xfId="3" applyNumberFormat="1" applyFont="1" applyFill="1" applyAlignment="1">
      <alignment horizontal="center"/>
    </xf>
    <xf numFmtId="0" fontId="0" fillId="2" borderId="0" xfId="0" applyFill="1"/>
    <xf numFmtId="0" fontId="13" fillId="0" borderId="1" xfId="2" applyNumberFormat="1" applyAlignment="1">
      <alignment horizontal="center" vertical="center" wrapText="1"/>
    </xf>
    <xf numFmtId="0" fontId="13" fillId="0" borderId="2" xfId="4" applyNumberFormat="1" applyFont="1" applyAlignment="1">
      <alignment horizontal="center" vertical="center" wrapText="1"/>
    </xf>
    <xf numFmtId="0" fontId="14" fillId="2" borderId="1" xfId="3" applyNumberFormat="1" applyFill="1" applyAlignment="1">
      <alignment horizontal="center" vertical="center"/>
    </xf>
    <xf numFmtId="0" fontId="13" fillId="2" borderId="2" xfId="2" applyNumberFormat="1" applyFill="1" applyBorder="1" applyAlignment="1">
      <alignment horizontal="center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Alignment="1">
      <alignment horizontal="center" vertical="center" wrapText="1"/>
    </xf>
    <xf numFmtId="0" fontId="13" fillId="2" borderId="1" xfId="3" applyNumberFormat="1" applyFont="1" applyFill="1" applyAlignment="1">
      <alignment horizontal="center"/>
    </xf>
    <xf numFmtId="0" fontId="13" fillId="2" borderId="2" xfId="3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3" fillId="2" borderId="1" xfId="2" applyNumberFormat="1" applyFill="1" applyAlignment="1">
      <alignment horizontal="center"/>
    </xf>
    <xf numFmtId="0" fontId="13" fillId="2" borderId="6" xfId="2" applyNumberFormat="1" applyFill="1" applyBorder="1" applyAlignment="1">
      <alignment horizontal="center" vertical="center"/>
    </xf>
    <xf numFmtId="0" fontId="13" fillId="2" borderId="1" xfId="2" applyNumberFormat="1" applyFill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2"/>
    <cellStyle name="Zadnji redak" xfId="3"/>
    <cellStyle name="Zaglavlj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77010690</c:v>
                </c:pt>
                <c:pt idx="1">
                  <c:v>78931977</c:v>
                </c:pt>
                <c:pt idx="2">
                  <c:v>85968718</c:v>
                </c:pt>
                <c:pt idx="3">
                  <c:v>83362668</c:v>
                </c:pt>
                <c:pt idx="4">
                  <c:v>89350925</c:v>
                </c:pt>
                <c:pt idx="5">
                  <c:v>91130296</c:v>
                </c:pt>
                <c:pt idx="6">
                  <c:v>91679956</c:v>
                </c:pt>
                <c:pt idx="7">
                  <c:v>87868501</c:v>
                </c:pt>
                <c:pt idx="8">
                  <c:v>89277528</c:v>
                </c:pt>
                <c:pt idx="9">
                  <c:v>90415693</c:v>
                </c:pt>
                <c:pt idx="10">
                  <c:v>88536718</c:v>
                </c:pt>
                <c:pt idx="11">
                  <c:v>95819366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6-48AD-9F83-AD2E8930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022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172799280923</c:v>
                </c:pt>
                <c:pt idx="1">
                  <c:v>178113454908</c:v>
                </c:pt>
                <c:pt idx="2">
                  <c:v>177295629526</c:v>
                </c:pt>
                <c:pt idx="3">
                  <c:v>194984560319</c:v>
                </c:pt>
                <c:pt idx="4">
                  <c:v>199914902024</c:v>
                </c:pt>
                <c:pt idx="5">
                  <c:v>206425597543</c:v>
                </c:pt>
                <c:pt idx="6">
                  <c:v>225399587692</c:v>
                </c:pt>
                <c:pt idx="7">
                  <c:v>199561517793</c:v>
                </c:pt>
                <c:pt idx="8">
                  <c:v>204010762526</c:v>
                </c:pt>
                <c:pt idx="9">
                  <c:v>195892696499</c:v>
                </c:pt>
                <c:pt idx="10">
                  <c:v>209768830098</c:v>
                </c:pt>
                <c:pt idx="11">
                  <c:v>255891723264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6-48AD-9F83-AD2E89305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7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87022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9'!$C$6:$C$17</c:f>
              <c:numCache>
                <c:formatCode>#,##0</c:formatCode>
                <c:ptCount val="12"/>
                <c:pt idx="0">
                  <c:v>1002797</c:v>
                </c:pt>
                <c:pt idx="1">
                  <c:v>1005039</c:v>
                </c:pt>
                <c:pt idx="2">
                  <c:v>1102199</c:v>
                </c:pt>
                <c:pt idx="3">
                  <c:v>1054891</c:v>
                </c:pt>
                <c:pt idx="4">
                  <c:v>1103572</c:v>
                </c:pt>
                <c:pt idx="5">
                  <c:v>1034895</c:v>
                </c:pt>
                <c:pt idx="6">
                  <c:v>1155761</c:v>
                </c:pt>
                <c:pt idx="7">
                  <c:v>1078996</c:v>
                </c:pt>
                <c:pt idx="8">
                  <c:v>1113305</c:v>
                </c:pt>
                <c:pt idx="9">
                  <c:v>1133192</c:v>
                </c:pt>
                <c:pt idx="10">
                  <c:v>1029504</c:v>
                </c:pt>
                <c:pt idx="11">
                  <c:v>999425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0A-4E6F-93F9-03A83B58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22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9'!$D$6:$D$17</c:f>
              <c:numCache>
                <c:formatCode>#,##0</c:formatCode>
                <c:ptCount val="12"/>
                <c:pt idx="0">
                  <c:v>345801648</c:v>
                </c:pt>
                <c:pt idx="1">
                  <c:v>355185650</c:v>
                </c:pt>
                <c:pt idx="2">
                  <c:v>447687054</c:v>
                </c:pt>
                <c:pt idx="3">
                  <c:v>358114476</c:v>
                </c:pt>
                <c:pt idx="4">
                  <c:v>370503222</c:v>
                </c:pt>
                <c:pt idx="5">
                  <c:v>345831864</c:v>
                </c:pt>
                <c:pt idx="6">
                  <c:v>399100225</c:v>
                </c:pt>
                <c:pt idx="7">
                  <c:v>418885694</c:v>
                </c:pt>
                <c:pt idx="8">
                  <c:v>415663518</c:v>
                </c:pt>
                <c:pt idx="9">
                  <c:v>381328295</c:v>
                </c:pt>
                <c:pt idx="10">
                  <c:v>374822580</c:v>
                </c:pt>
                <c:pt idx="11">
                  <c:v>348543863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0A-4E6F-93F9-03A83B586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622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10'!$C$6:$C$17</c:f>
              <c:numCache>
                <c:formatCode>#,##0</c:formatCode>
                <c:ptCount val="12"/>
                <c:pt idx="0">
                  <c:v>1629135</c:v>
                </c:pt>
                <c:pt idx="1">
                  <c:v>1628621</c:v>
                </c:pt>
                <c:pt idx="2">
                  <c:v>1679240</c:v>
                </c:pt>
                <c:pt idx="3">
                  <c:v>1657111</c:v>
                </c:pt>
                <c:pt idx="4">
                  <c:v>1700664</c:v>
                </c:pt>
                <c:pt idx="5">
                  <c:v>1659911</c:v>
                </c:pt>
                <c:pt idx="6">
                  <c:v>1680493</c:v>
                </c:pt>
                <c:pt idx="7">
                  <c:v>1723302</c:v>
                </c:pt>
                <c:pt idx="8">
                  <c:v>1648057</c:v>
                </c:pt>
                <c:pt idx="9">
                  <c:v>1679999</c:v>
                </c:pt>
                <c:pt idx="10">
                  <c:v>1692817</c:v>
                </c:pt>
                <c:pt idx="11">
                  <c:v>1737910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84-4D8D-9E08-4FD34A7E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701408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10'!$D$6:$D$17</c:f>
              <c:numCache>
                <c:formatCode>#,##0</c:formatCode>
                <c:ptCount val="12"/>
                <c:pt idx="0">
                  <c:v>1074594564</c:v>
                </c:pt>
                <c:pt idx="1">
                  <c:v>1034309437</c:v>
                </c:pt>
                <c:pt idx="2">
                  <c:v>1072858496</c:v>
                </c:pt>
                <c:pt idx="3">
                  <c:v>1114841067</c:v>
                </c:pt>
                <c:pt idx="4">
                  <c:v>1116227423</c:v>
                </c:pt>
                <c:pt idx="5">
                  <c:v>1178796423</c:v>
                </c:pt>
                <c:pt idx="6">
                  <c:v>1174176445</c:v>
                </c:pt>
                <c:pt idx="7">
                  <c:v>1201525029</c:v>
                </c:pt>
                <c:pt idx="8">
                  <c:v>1167579502</c:v>
                </c:pt>
                <c:pt idx="9">
                  <c:v>1176640865</c:v>
                </c:pt>
                <c:pt idx="10">
                  <c:v>1199381449</c:v>
                </c:pt>
                <c:pt idx="11">
                  <c:v>1230903181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84-4D8D-9E08-4FD34A7E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87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8701408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11'!$C$7:$C$30</c:f>
              <c:numCache>
                <c:formatCode>#,##0</c:formatCode>
                <c:ptCount val="24"/>
                <c:pt idx="0">
                  <c:v>14934534</c:v>
                </c:pt>
                <c:pt idx="1">
                  <c:v>14581295</c:v>
                </c:pt>
                <c:pt idx="2">
                  <c:v>14949924</c:v>
                </c:pt>
                <c:pt idx="3">
                  <c:v>15475047</c:v>
                </c:pt>
                <c:pt idx="4">
                  <c:v>14836361</c:v>
                </c:pt>
                <c:pt idx="5">
                  <c:v>15221341</c:v>
                </c:pt>
                <c:pt idx="6">
                  <c:v>15852587</c:v>
                </c:pt>
                <c:pt idx="7">
                  <c:v>15230743</c:v>
                </c:pt>
                <c:pt idx="8">
                  <c:v>15480174</c:v>
                </c:pt>
                <c:pt idx="9">
                  <c:v>15793838</c:v>
                </c:pt>
                <c:pt idx="10">
                  <c:v>15391839</c:v>
                </c:pt>
                <c:pt idx="11">
                  <c:v>15841467</c:v>
                </c:pt>
                <c:pt idx="12">
                  <c:v>15286372</c:v>
                </c:pt>
                <c:pt idx="13">
                  <c:v>14928885</c:v>
                </c:pt>
                <c:pt idx="14">
                  <c:v>15822612</c:v>
                </c:pt>
                <c:pt idx="15">
                  <c:v>15615856</c:v>
                </c:pt>
                <c:pt idx="16">
                  <c:v>15726566</c:v>
                </c:pt>
                <c:pt idx="17">
                  <c:v>15798196</c:v>
                </c:pt>
                <c:pt idx="18">
                  <c:v>16355712</c:v>
                </c:pt>
                <c:pt idx="19">
                  <c:v>15821262</c:v>
                </c:pt>
                <c:pt idx="20">
                  <c:v>16048157</c:v>
                </c:pt>
                <c:pt idx="21">
                  <c:v>16429561</c:v>
                </c:pt>
                <c:pt idx="22">
                  <c:v>16144002</c:v>
                </c:pt>
                <c:pt idx="23">
                  <c:v>16705233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D7-4869-BEE1-FE207D96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3888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11'!$D$7:$D$30</c:f>
              <c:numCache>
                <c:formatCode>#,##0</c:formatCode>
                <c:ptCount val="24"/>
                <c:pt idx="0">
                  <c:v>284859071</c:v>
                </c:pt>
                <c:pt idx="1">
                  <c:v>229852329</c:v>
                </c:pt>
                <c:pt idx="2">
                  <c:v>240194846</c:v>
                </c:pt>
                <c:pt idx="3">
                  <c:v>254216050</c:v>
                </c:pt>
                <c:pt idx="4">
                  <c:v>209134785</c:v>
                </c:pt>
                <c:pt idx="5">
                  <c:v>214011646</c:v>
                </c:pt>
                <c:pt idx="6">
                  <c:v>277989322</c:v>
                </c:pt>
                <c:pt idx="7">
                  <c:v>239415645</c:v>
                </c:pt>
                <c:pt idx="8">
                  <c:v>237357638</c:v>
                </c:pt>
                <c:pt idx="9">
                  <c:v>301853932</c:v>
                </c:pt>
                <c:pt idx="10">
                  <c:v>234179022</c:v>
                </c:pt>
                <c:pt idx="11">
                  <c:v>239682251</c:v>
                </c:pt>
                <c:pt idx="12">
                  <c:v>269478155</c:v>
                </c:pt>
                <c:pt idx="13">
                  <c:v>215823486</c:v>
                </c:pt>
                <c:pt idx="14">
                  <c:v>243818181</c:v>
                </c:pt>
                <c:pt idx="15">
                  <c:v>271957123</c:v>
                </c:pt>
                <c:pt idx="16">
                  <c:v>236330917</c:v>
                </c:pt>
                <c:pt idx="17">
                  <c:v>243089797</c:v>
                </c:pt>
                <c:pt idx="18">
                  <c:v>297610666</c:v>
                </c:pt>
                <c:pt idx="19">
                  <c:v>264531140</c:v>
                </c:pt>
                <c:pt idx="20">
                  <c:v>258815338</c:v>
                </c:pt>
                <c:pt idx="21">
                  <c:v>286380190</c:v>
                </c:pt>
                <c:pt idx="22">
                  <c:v>249145554</c:v>
                </c:pt>
                <c:pt idx="23">
                  <c:v>252659798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D7-4869-BEE1-FE207D96F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23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2388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12'!$C$6:$C$29</c:f>
              <c:numCache>
                <c:formatCode>#,##0</c:formatCode>
                <c:ptCount val="24"/>
                <c:pt idx="0">
                  <c:v>29304697</c:v>
                </c:pt>
                <c:pt idx="1">
                  <c:v>29831606</c:v>
                </c:pt>
                <c:pt idx="2">
                  <c:v>28609157</c:v>
                </c:pt>
                <c:pt idx="3">
                  <c:v>22811373</c:v>
                </c:pt>
                <c:pt idx="4">
                  <c:v>31008472</c:v>
                </c:pt>
                <c:pt idx="5">
                  <c:v>33899579</c:v>
                </c:pt>
                <c:pt idx="6">
                  <c:v>35194797</c:v>
                </c:pt>
                <c:pt idx="7">
                  <c:v>33170654</c:v>
                </c:pt>
                <c:pt idx="8">
                  <c:v>34132416</c:v>
                </c:pt>
                <c:pt idx="9">
                  <c:v>34392176</c:v>
                </c:pt>
                <c:pt idx="10">
                  <c:v>32703782</c:v>
                </c:pt>
                <c:pt idx="11">
                  <c:v>34752449</c:v>
                </c:pt>
                <c:pt idx="12">
                  <c:v>30857736</c:v>
                </c:pt>
                <c:pt idx="13">
                  <c:v>32165658</c:v>
                </c:pt>
                <c:pt idx="14">
                  <c:v>36430661</c:v>
                </c:pt>
                <c:pt idx="15">
                  <c:v>34458263</c:v>
                </c:pt>
                <c:pt idx="16">
                  <c:v>38155959</c:v>
                </c:pt>
                <c:pt idx="17">
                  <c:v>39005206</c:v>
                </c:pt>
                <c:pt idx="18">
                  <c:v>39533016</c:v>
                </c:pt>
                <c:pt idx="19">
                  <c:v>37807123</c:v>
                </c:pt>
                <c:pt idx="20">
                  <c:v>38169994</c:v>
                </c:pt>
                <c:pt idx="21">
                  <c:v>39326032</c:v>
                </c:pt>
                <c:pt idx="22">
                  <c:v>37413504</c:v>
                </c:pt>
                <c:pt idx="23">
                  <c:v>41620897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2-4A58-AA44-F4092093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35552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12'!$D$6:$D$29</c:f>
              <c:numCache>
                <c:formatCode>#,##0</c:formatCode>
                <c:ptCount val="24"/>
                <c:pt idx="0">
                  <c:v>5251783123</c:v>
                </c:pt>
                <c:pt idx="1">
                  <c:v>5245012555</c:v>
                </c:pt>
                <c:pt idx="2">
                  <c:v>5320506613</c:v>
                </c:pt>
                <c:pt idx="3">
                  <c:v>4356503408</c:v>
                </c:pt>
                <c:pt idx="4">
                  <c:v>5900730096</c:v>
                </c:pt>
                <c:pt idx="5">
                  <c:v>6355720067</c:v>
                </c:pt>
                <c:pt idx="6">
                  <c:v>6428486515</c:v>
                </c:pt>
                <c:pt idx="7">
                  <c:v>6039832755</c:v>
                </c:pt>
                <c:pt idx="8">
                  <c:v>6156499326</c:v>
                </c:pt>
                <c:pt idx="9">
                  <c:v>6258775705</c:v>
                </c:pt>
                <c:pt idx="10">
                  <c:v>6107889120</c:v>
                </c:pt>
                <c:pt idx="11">
                  <c:v>6527433897</c:v>
                </c:pt>
                <c:pt idx="12">
                  <c:v>5469659105</c:v>
                </c:pt>
                <c:pt idx="13">
                  <c:v>5536774328</c:v>
                </c:pt>
                <c:pt idx="14">
                  <c:v>6447862586</c:v>
                </c:pt>
                <c:pt idx="15">
                  <c:v>6172812864</c:v>
                </c:pt>
                <c:pt idx="16">
                  <c:v>6940874593</c:v>
                </c:pt>
                <c:pt idx="17">
                  <c:v>7232591633</c:v>
                </c:pt>
                <c:pt idx="18">
                  <c:v>7316822761</c:v>
                </c:pt>
                <c:pt idx="19">
                  <c:v>7042247989</c:v>
                </c:pt>
                <c:pt idx="20">
                  <c:v>6972170303</c:v>
                </c:pt>
                <c:pt idx="21">
                  <c:v>7287566831</c:v>
                </c:pt>
                <c:pt idx="22">
                  <c:v>7112536700</c:v>
                </c:pt>
                <c:pt idx="23">
                  <c:v>7962989924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2-4A58-AA44-F4092093A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23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2355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008-4CB4-B245-2172E2A52F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8-4CB4-B245-2172E2A52FF7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13'!$C$7:$C$8</c:f>
              <c:numCache>
                <c:formatCode>#,##0</c:formatCode>
                <c:ptCount val="2"/>
                <c:pt idx="0">
                  <c:v>355980943</c:v>
                </c:pt>
                <c:pt idx="1">
                  <c:v>88963106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8-4CB4-B245-2172E2A52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DBCE-4E46-ACF4-43DBCC9ED3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BCE-4E46-ACF4-43DBCC9ED35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13'!$D$7:$D$8</c:f>
              <c:numCache>
                <c:formatCode>#,##0</c:formatCode>
                <c:ptCount val="2"/>
                <c:pt idx="0">
                  <c:v>59742390772</c:v>
                </c:pt>
                <c:pt idx="1">
                  <c:v>21752518845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E-4E46-ACF4-43DBCC9ED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14'!$C$6:$C$17</c:f>
              <c:numCache>
                <c:formatCode>#,##0</c:formatCode>
                <c:ptCount val="12"/>
                <c:pt idx="0">
                  <c:v>4617131</c:v>
                </c:pt>
                <c:pt idx="1">
                  <c:v>4751386</c:v>
                </c:pt>
                <c:pt idx="2">
                  <c:v>5323427</c:v>
                </c:pt>
                <c:pt idx="3">
                  <c:v>5374273</c:v>
                </c:pt>
                <c:pt idx="4">
                  <c:v>6587230</c:v>
                </c:pt>
                <c:pt idx="5">
                  <c:v>9294530</c:v>
                </c:pt>
                <c:pt idx="6">
                  <c:v>17415444</c:v>
                </c:pt>
                <c:pt idx="7">
                  <c:v>21363200</c:v>
                </c:pt>
                <c:pt idx="8">
                  <c:v>13317432</c:v>
                </c:pt>
                <c:pt idx="9">
                  <c:v>8673600</c:v>
                </c:pt>
                <c:pt idx="10">
                  <c:v>7000033</c:v>
                </c:pt>
                <c:pt idx="11">
                  <c:v>7232264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3-4A44-B4CE-8C647A3A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233888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14'!$D$6:$D$17</c:f>
              <c:numCache>
                <c:formatCode>#,##0</c:formatCode>
                <c:ptCount val="12"/>
                <c:pt idx="0">
                  <c:v>39394834989</c:v>
                </c:pt>
                <c:pt idx="1">
                  <c:v>42441621663</c:v>
                </c:pt>
                <c:pt idx="2">
                  <c:v>53177800273</c:v>
                </c:pt>
                <c:pt idx="3">
                  <c:v>51338129298</c:v>
                </c:pt>
                <c:pt idx="4">
                  <c:v>50160633341</c:v>
                </c:pt>
                <c:pt idx="5">
                  <c:v>55087443674</c:v>
                </c:pt>
                <c:pt idx="6">
                  <c:v>62990731380</c:v>
                </c:pt>
                <c:pt idx="7">
                  <c:v>62865100107</c:v>
                </c:pt>
                <c:pt idx="8">
                  <c:v>61723690042</c:v>
                </c:pt>
                <c:pt idx="9">
                  <c:v>62000386772</c:v>
                </c:pt>
                <c:pt idx="10">
                  <c:v>59135657927</c:v>
                </c:pt>
                <c:pt idx="11">
                  <c:v>78188339748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3-4A44-B4CE-8C647A3A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2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2338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43B-4363-BC7A-F2FF41A0B5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43B-4363-BC7A-F2FF41A0B5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43B-4363-BC7A-F2FF41A0B5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43B-4363-BC7A-F2FF41A0B53D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3B-4363-BC7A-F2FF41A0B53D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3B-4363-BC7A-F2FF41A0B53D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37,69%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3B-4363-BC7A-F2FF41A0B53D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3B-4363-BC7A-F2FF41A0B53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15'!$B$6:$B$9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15'!$C$6:$C$9</c:f>
              <c:numCache>
                <c:formatCode>#,##0</c:formatCode>
                <c:ptCount val="4"/>
                <c:pt idx="0">
                  <c:v>4556556</c:v>
                </c:pt>
                <c:pt idx="1">
                  <c:v>8087429</c:v>
                </c:pt>
                <c:pt idx="2">
                  <c:v>41825082</c:v>
                </c:pt>
                <c:pt idx="3">
                  <c:v>56480883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B-4363-BC7A-F2FF41A0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712-4F19-BD54-4ABC13F07AA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12-4F19-BD54-4ABC13F07AA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712-4F19-BD54-4ABC13F07AA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12-4F19-BD54-4ABC13F07AA5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12-4F19-BD54-4ABC13F07AA5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12-4F19-BD54-4ABC13F07AA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16'!$B$6:$B$9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16'!$C$6:$C$9</c:f>
              <c:numCache>
                <c:formatCode>#,##0</c:formatCode>
                <c:ptCount val="4"/>
                <c:pt idx="0">
                  <c:v>319161041726</c:v>
                </c:pt>
                <c:pt idx="1">
                  <c:v>323993825347</c:v>
                </c:pt>
                <c:pt idx="2">
                  <c:v>14544147659</c:v>
                </c:pt>
                <c:pt idx="3">
                  <c:v>20805354482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12-4F19-BD54-4ABC13F07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17'!$E$6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17'!$E$7:$E$10</c:f>
              <c:numCache>
                <c:formatCode>#,##0</c:formatCode>
                <c:ptCount val="4"/>
                <c:pt idx="0">
                  <c:v>18632.997444569712</c:v>
                </c:pt>
                <c:pt idx="1">
                  <c:v>8701.1569936307751</c:v>
                </c:pt>
                <c:pt idx="2">
                  <c:v>322.99812555710838</c:v>
                </c:pt>
                <c:pt idx="3">
                  <c:v>356.76034130900672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FB-404F-BB97-E6DCB30C4E58}"/>
            </c:ext>
          </c:extLst>
        </c:ser>
        <c:ser>
          <c:idx val="1"/>
          <c:order val="1"/>
          <c:tx>
            <c:strRef>
              <c:f>'Figure 17'!$H$6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17'!$H$7:$H$10</c:f>
              <c:numCache>
                <c:formatCode>#,##0</c:formatCode>
                <c:ptCount val="4"/>
                <c:pt idx="0">
                  <c:v>76319.980489731301</c:v>
                </c:pt>
                <c:pt idx="1">
                  <c:v>106905.29902994825</c:v>
                </c:pt>
                <c:pt idx="2">
                  <c:v>883.76275239092934</c:v>
                </c:pt>
                <c:pt idx="3">
                  <c:v>668.24393032477292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B-404F-BB97-E6DCB30C4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00208"/>
        <c:axId val="1"/>
      </c:barChart>
      <c:catAx>
        <c:axId val="607600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6002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2'!$G$5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46D7-4688-94CB-6A32BD6281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D7-4688-94CB-6A32BD6281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D7-4688-94CB-6A32BD6281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D7-4688-94CB-6A32BD62819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6D7-4688-94CB-6A32BD628197}"/>
              </c:ext>
            </c:extLst>
          </c:dPt>
          <c:dLbls>
            <c:dLbl>
              <c:idx val="0"/>
              <c:layout>
                <c:manualLayout>
                  <c:x val="5.451881014873141E-2"/>
                  <c:y val="-1.27336687080781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6D7-4688-94CB-6A32BD628197}"/>
                </c:ext>
              </c:extLst>
            </c:dLbl>
            <c:dLbl>
              <c:idx val="4"/>
              <c:layout>
                <c:manualLayout>
                  <c:x val="3.5484580052493435E-2"/>
                  <c:y val="-9.12346894138232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D7-4688-94CB-6A32BD62819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2'!$B$6:$F$10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2'!$G$6:$G$10</c:f>
              <c:numCache>
                <c:formatCode>#,##0</c:formatCode>
                <c:ptCount val="5"/>
                <c:pt idx="0">
                  <c:v>380795737</c:v>
                </c:pt>
                <c:pt idx="1">
                  <c:v>12813576</c:v>
                </c:pt>
                <c:pt idx="2">
                  <c:v>20117260</c:v>
                </c:pt>
                <c:pt idx="3">
                  <c:v>190682414</c:v>
                </c:pt>
                <c:pt idx="4">
                  <c:v>444944049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D7-4688-94CB-6A32BD62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334778</c:v>
                </c:pt>
                <c:pt idx="1">
                  <c:v>335533</c:v>
                </c:pt>
                <c:pt idx="2">
                  <c:v>331555</c:v>
                </c:pt>
                <c:pt idx="3">
                  <c:v>319128</c:v>
                </c:pt>
                <c:pt idx="4">
                  <c:v>329820</c:v>
                </c:pt>
                <c:pt idx="5">
                  <c:v>342182</c:v>
                </c:pt>
                <c:pt idx="6">
                  <c:v>365587</c:v>
                </c:pt>
                <c:pt idx="7">
                  <c:v>333814</c:v>
                </c:pt>
                <c:pt idx="8">
                  <c:v>360919</c:v>
                </c:pt>
                <c:pt idx="9">
                  <c:v>362038</c:v>
                </c:pt>
                <c:pt idx="10">
                  <c:v>353021</c:v>
                </c:pt>
                <c:pt idx="11">
                  <c:v>364975</c:v>
                </c:pt>
                <c:pt idx="12">
                  <c:v>333014</c:v>
                </c:pt>
                <c:pt idx="13">
                  <c:v>349354</c:v>
                </c:pt>
                <c:pt idx="14">
                  <c:v>387439</c:v>
                </c:pt>
                <c:pt idx="15">
                  <c:v>375411</c:v>
                </c:pt>
                <c:pt idx="16">
                  <c:v>379631</c:v>
                </c:pt>
                <c:pt idx="17">
                  <c:v>379107</c:v>
                </c:pt>
                <c:pt idx="18">
                  <c:v>390007</c:v>
                </c:pt>
                <c:pt idx="19">
                  <c:v>370722</c:v>
                </c:pt>
                <c:pt idx="20">
                  <c:v>396218</c:v>
                </c:pt>
                <c:pt idx="21">
                  <c:v>393681</c:v>
                </c:pt>
                <c:pt idx="22">
                  <c:v>396476</c:v>
                </c:pt>
                <c:pt idx="23">
                  <c:v>405496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BB-4AA5-A608-549FBF0C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596464"/>
        <c:axId val="1"/>
      </c:lineChar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22249943879</c:v>
                </c:pt>
                <c:pt idx="1">
                  <c:v>19623745576</c:v>
                </c:pt>
                <c:pt idx="2">
                  <c:v>22567755050</c:v>
                </c:pt>
                <c:pt idx="3">
                  <c:v>19593398201</c:v>
                </c:pt>
                <c:pt idx="4">
                  <c:v>19976656893</c:v>
                </c:pt>
                <c:pt idx="5">
                  <c:v>21488698786</c:v>
                </c:pt>
                <c:pt idx="6">
                  <c:v>20702202908</c:v>
                </c:pt>
                <c:pt idx="7">
                  <c:v>18747434175</c:v>
                </c:pt>
                <c:pt idx="8">
                  <c:v>20377534144</c:v>
                </c:pt>
                <c:pt idx="9">
                  <c:v>20731442390</c:v>
                </c:pt>
                <c:pt idx="10">
                  <c:v>21563298636</c:v>
                </c:pt>
                <c:pt idx="11">
                  <c:v>29304167901</c:v>
                </c:pt>
                <c:pt idx="12">
                  <c:v>19863278817</c:v>
                </c:pt>
                <c:pt idx="13">
                  <c:v>20947010759</c:v>
                </c:pt>
                <c:pt idx="14">
                  <c:v>25712258390</c:v>
                </c:pt>
                <c:pt idx="15">
                  <c:v>24459166966</c:v>
                </c:pt>
                <c:pt idx="16">
                  <c:v>24943267908</c:v>
                </c:pt>
                <c:pt idx="17">
                  <c:v>25357240863</c:v>
                </c:pt>
                <c:pt idx="18">
                  <c:v>27172428996</c:v>
                </c:pt>
                <c:pt idx="19">
                  <c:v>25404062758</c:v>
                </c:pt>
                <c:pt idx="20">
                  <c:v>27751233649</c:v>
                </c:pt>
                <c:pt idx="21">
                  <c:v>28841047111</c:v>
                </c:pt>
                <c:pt idx="22">
                  <c:v>28717156627</c:v>
                </c:pt>
                <c:pt idx="23">
                  <c:v>39992888884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B-4AA5-A608-549FBF0C7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59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5964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033-4EFC-BE7A-F4BAE648D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33-4EFC-BE7A-F4BAE648D1C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033-4EFC-BE7A-F4BAE648D1C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33-4EFC-BE7A-F4BAE648D1C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033-4EFC-BE7A-F4BAE648D1C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033-4EFC-BE7A-F4BAE648D1C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033-4EFC-BE7A-F4BAE648D1CC}"/>
                </c:ext>
              </c:extLst>
            </c:dLbl>
            <c:dLbl>
              <c:idx val="1"/>
              <c:layout>
                <c:manualLayout>
                  <c:x val="-0.20717507852502043"/>
                  <c:y val="0.169076874240277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33-4EFC-BE7A-F4BAE648D1C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033-4EFC-BE7A-F4BAE648D1C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33-4EFC-BE7A-F4BAE648D1CC}"/>
                </c:ext>
              </c:extLst>
            </c:dLbl>
            <c:dLbl>
              <c:idx val="4"/>
              <c:layout>
                <c:manualLayout>
                  <c:x val="0.21259016393442623"/>
                  <c:y val="-8.75145836791011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033-4EFC-BE7A-F4BAE648D1CC}"/>
                </c:ext>
              </c:extLst>
            </c:dLbl>
            <c:dLbl>
              <c:idx val="5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Other</a:t>
                    </a:r>
                    <a:r>
                      <a:rPr lang="en-US" baseline="0"/>
                      <a:t> currencies</a:t>
                    </a:r>
                    <a:r>
                      <a:rPr lang="en-US"/>
                      <a:t>
2,9%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033-4EFC-BE7A-F4BAE648D1C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19'!$C$7:$C$12</c:f>
              <c:numCache>
                <c:formatCode>#,##0</c:formatCode>
                <c:ptCount val="6"/>
                <c:pt idx="0">
                  <c:v>4222666</c:v>
                </c:pt>
                <c:pt idx="1">
                  <c:v>114366</c:v>
                </c:pt>
                <c:pt idx="2">
                  <c:v>21185</c:v>
                </c:pt>
                <c:pt idx="3">
                  <c:v>16040</c:v>
                </c:pt>
                <c:pt idx="4">
                  <c:v>47503</c:v>
                </c:pt>
                <c:pt idx="5">
                  <c:v>134796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33-4EFC-BE7A-F4BAE648D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083B-4C75-926D-B5047F7025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3B-4C75-926D-B5047F70256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83B-4C75-926D-B5047F70256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3B-4C75-926D-B5047F70256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83B-4C75-926D-B5047F70256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3B-4C75-926D-B5047F70256F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83B-4C75-926D-B5047F70256F}"/>
                </c:ext>
              </c:extLst>
            </c:dLbl>
            <c:dLbl>
              <c:idx val="4"/>
              <c:layout>
                <c:manualLayout>
                  <c:x val="0.15071550838753853"/>
                  <c:y val="-8.1442389294485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83B-4C75-926D-B5047F70256F}"/>
                </c:ext>
              </c:extLst>
            </c:dLbl>
            <c:dLbl>
              <c:idx val="5"/>
              <c:layout>
                <c:manualLayout>
                  <c:x val="0.19812393016090379"/>
                  <c:y val="-1.6455512654066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83B-4C75-926D-B5047F70256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19'!$B$7:$B$12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19'!$D$7:$D$12</c:f>
              <c:numCache>
                <c:formatCode>#,##0</c:formatCode>
                <c:ptCount val="6"/>
                <c:pt idx="0">
                  <c:v>248997866660</c:v>
                </c:pt>
                <c:pt idx="1">
                  <c:v>33430072631</c:v>
                </c:pt>
                <c:pt idx="2">
                  <c:v>1283345553</c:v>
                </c:pt>
                <c:pt idx="3">
                  <c:v>913991254</c:v>
                </c:pt>
                <c:pt idx="4">
                  <c:v>32540553874</c:v>
                </c:pt>
                <c:pt idx="5">
                  <c:v>1995211754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3B-4C75-926D-B5047F702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20'!$C$6:$C$29</c:f>
              <c:numCache>
                <c:formatCode>#,##0</c:formatCode>
                <c:ptCount val="24"/>
                <c:pt idx="0">
                  <c:v>536477</c:v>
                </c:pt>
                <c:pt idx="1">
                  <c:v>531850</c:v>
                </c:pt>
                <c:pt idx="2">
                  <c:v>513951</c:v>
                </c:pt>
                <c:pt idx="3">
                  <c:v>514502</c:v>
                </c:pt>
                <c:pt idx="4">
                  <c:v>498228</c:v>
                </c:pt>
                <c:pt idx="5">
                  <c:v>564271</c:v>
                </c:pt>
                <c:pt idx="6">
                  <c:v>665655</c:v>
                </c:pt>
                <c:pt idx="7">
                  <c:v>605764</c:v>
                </c:pt>
                <c:pt idx="8">
                  <c:v>600772</c:v>
                </c:pt>
                <c:pt idx="9">
                  <c:v>589410</c:v>
                </c:pt>
                <c:pt idx="10">
                  <c:v>542127</c:v>
                </c:pt>
                <c:pt idx="11">
                  <c:v>629802</c:v>
                </c:pt>
                <c:pt idx="12">
                  <c:v>535895</c:v>
                </c:pt>
                <c:pt idx="13">
                  <c:v>547629</c:v>
                </c:pt>
                <c:pt idx="14">
                  <c:v>625030</c:v>
                </c:pt>
                <c:pt idx="15">
                  <c:v>630059</c:v>
                </c:pt>
                <c:pt idx="16">
                  <c:v>632830</c:v>
                </c:pt>
                <c:pt idx="17">
                  <c:v>738379</c:v>
                </c:pt>
                <c:pt idx="18">
                  <c:v>805498</c:v>
                </c:pt>
                <c:pt idx="19">
                  <c:v>815683</c:v>
                </c:pt>
                <c:pt idx="20">
                  <c:v>759367</c:v>
                </c:pt>
                <c:pt idx="21">
                  <c:v>682361</c:v>
                </c:pt>
                <c:pt idx="22">
                  <c:v>629062</c:v>
                </c:pt>
                <c:pt idx="23">
                  <c:v>685636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D-4773-ADCB-65073FC1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6010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20'!$D$6:$D$29</c:f>
              <c:numCache>
                <c:formatCode>#,##0</c:formatCode>
                <c:ptCount val="24"/>
                <c:pt idx="0">
                  <c:v>20916495749</c:v>
                </c:pt>
                <c:pt idx="1">
                  <c:v>18757396671</c:v>
                </c:pt>
                <c:pt idx="2">
                  <c:v>22626372758</c:v>
                </c:pt>
                <c:pt idx="3">
                  <c:v>20088400314</c:v>
                </c:pt>
                <c:pt idx="4">
                  <c:v>17197865986</c:v>
                </c:pt>
                <c:pt idx="5">
                  <c:v>20442947552</c:v>
                </c:pt>
                <c:pt idx="6">
                  <c:v>21760742097</c:v>
                </c:pt>
                <c:pt idx="7">
                  <c:v>20479308088</c:v>
                </c:pt>
                <c:pt idx="8">
                  <c:v>19768104478</c:v>
                </c:pt>
                <c:pt idx="9">
                  <c:v>20606703205</c:v>
                </c:pt>
                <c:pt idx="10">
                  <c:v>21090743320</c:v>
                </c:pt>
                <c:pt idx="11">
                  <c:v>25668433006</c:v>
                </c:pt>
                <c:pt idx="12">
                  <c:v>18390909941</c:v>
                </c:pt>
                <c:pt idx="13">
                  <c:v>20308355449</c:v>
                </c:pt>
                <c:pt idx="14">
                  <c:v>26066497502</c:v>
                </c:pt>
                <c:pt idx="15">
                  <c:v>25341100322</c:v>
                </c:pt>
                <c:pt idx="16">
                  <c:v>23209787549</c:v>
                </c:pt>
                <c:pt idx="17">
                  <c:v>26770758105</c:v>
                </c:pt>
                <c:pt idx="18">
                  <c:v>29698139806</c:v>
                </c:pt>
                <c:pt idx="19">
                  <c:v>29570636571</c:v>
                </c:pt>
                <c:pt idx="20">
                  <c:v>29505737179</c:v>
                </c:pt>
                <c:pt idx="21">
                  <c:v>30559071935</c:v>
                </c:pt>
                <c:pt idx="22">
                  <c:v>28397577473</c:v>
                </c:pt>
                <c:pt idx="23">
                  <c:v>36175253515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3D-4773-ADCB-65073FC1C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760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760104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21'!$C$6</c:f>
              <c:strCache>
                <c:ptCount val="1"/>
                <c:pt idx="0">
                  <c:v>Number of transactions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E2-404C-AFC8-33F97D05E52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E2-404C-AFC8-33F97D05E52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E2-404C-AFC8-33F97D05E52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EE2-404C-AFC8-33F97D05E52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EE2-404C-AFC8-33F97D05E52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EE2-404C-AFC8-33F97D05E521}"/>
              </c:ext>
            </c:extLst>
          </c:dPt>
          <c:dLbls>
            <c:dLbl>
              <c:idx val="3"/>
              <c:layout/>
              <c:tx>
                <c:rich>
                  <a:bodyPr/>
                  <a:lstStyle/>
                  <a:p>
                    <a:fld id="{CC7D15A9-CFAB-448B-9787-AA7640510574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0,7%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EE2-404C-AFC8-33F97D05E52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21'!$C$7:$C$12</c:f>
              <c:numCache>
                <c:formatCode>#,##0</c:formatCode>
                <c:ptCount val="6"/>
                <c:pt idx="0">
                  <c:v>7155661</c:v>
                </c:pt>
                <c:pt idx="1">
                  <c:v>179391</c:v>
                </c:pt>
                <c:pt idx="2">
                  <c:v>18912</c:v>
                </c:pt>
                <c:pt idx="3">
                  <c:v>51834</c:v>
                </c:pt>
                <c:pt idx="4">
                  <c:v>624449</c:v>
                </c:pt>
                <c:pt idx="5">
                  <c:v>57182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E-40CF-B215-733F5EE6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61-4AB4-8748-8DB245E873E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61-4AB4-8748-8DB245E873E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61-4AB4-8748-8DB245E873E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61-4AB4-8748-8DB245E873E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161-4AB4-8748-8DB245E873E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161-4AB4-8748-8DB245E873EC}"/>
              </c:ext>
            </c:extLst>
          </c:dPt>
          <c:dLbls>
            <c:dLbl>
              <c:idx val="1"/>
              <c:layout>
                <c:manualLayout>
                  <c:x val="-0.1227099087861542"/>
                  <c:y val="0.122874737745160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61-4AB4-8748-8DB245E873E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445ED1F-FFBB-4064-A1F3-8744D0648A6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0,5%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161-4AB4-8748-8DB245E873E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21'!$B$7:$B$12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HRK</c:v>
                </c:pt>
                <c:pt idx="5">
                  <c:v>Other currencies</c:v>
                </c:pt>
              </c:strCache>
            </c:strRef>
          </c:cat>
          <c:val>
            <c:numRef>
              <c:f>'Figure 21'!$D$7:$D$12</c:f>
              <c:numCache>
                <c:formatCode>#,##0</c:formatCode>
                <c:ptCount val="6"/>
                <c:pt idx="0">
                  <c:v>254659843051</c:v>
                </c:pt>
                <c:pt idx="1">
                  <c:v>29234183194</c:v>
                </c:pt>
                <c:pt idx="2">
                  <c:v>1422746323</c:v>
                </c:pt>
                <c:pt idx="3">
                  <c:v>1573897991</c:v>
                </c:pt>
                <c:pt idx="4">
                  <c:v>33782729017</c:v>
                </c:pt>
                <c:pt idx="5">
                  <c:v>3320425771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E-40CF-B215-733F5EE6C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22'!$C$6:$C$29</c:f>
              <c:numCache>
                <c:formatCode>#,##0</c:formatCode>
                <c:ptCount val="24"/>
                <c:pt idx="0">
                  <c:v>3566905</c:v>
                </c:pt>
                <c:pt idx="1">
                  <c:v>2979757</c:v>
                </c:pt>
                <c:pt idx="2">
                  <c:v>2408904</c:v>
                </c:pt>
                <c:pt idx="3">
                  <c:v>2042680</c:v>
                </c:pt>
                <c:pt idx="4">
                  <c:v>2283539</c:v>
                </c:pt>
                <c:pt idx="5">
                  <c:v>2743315</c:v>
                </c:pt>
                <c:pt idx="6">
                  <c:v>2659954</c:v>
                </c:pt>
                <c:pt idx="7">
                  <c:v>2741896</c:v>
                </c:pt>
                <c:pt idx="8">
                  <c:v>2859464</c:v>
                </c:pt>
                <c:pt idx="9">
                  <c:v>3165602</c:v>
                </c:pt>
                <c:pt idx="10">
                  <c:v>3107930</c:v>
                </c:pt>
                <c:pt idx="11">
                  <c:v>3062223</c:v>
                </c:pt>
                <c:pt idx="12">
                  <c:v>2885841</c:v>
                </c:pt>
                <c:pt idx="13">
                  <c:v>2990269</c:v>
                </c:pt>
                <c:pt idx="14">
                  <c:v>3203975</c:v>
                </c:pt>
                <c:pt idx="15">
                  <c:v>2912983</c:v>
                </c:pt>
                <c:pt idx="16">
                  <c:v>3318432</c:v>
                </c:pt>
                <c:pt idx="17">
                  <c:v>3312133</c:v>
                </c:pt>
                <c:pt idx="18">
                  <c:v>3448355</c:v>
                </c:pt>
                <c:pt idx="19">
                  <c:v>3557999</c:v>
                </c:pt>
                <c:pt idx="20">
                  <c:v>3676273</c:v>
                </c:pt>
                <c:pt idx="21">
                  <c:v>4077123</c:v>
                </c:pt>
                <c:pt idx="22">
                  <c:v>4230737</c:v>
                </c:pt>
                <c:pt idx="23">
                  <c:v>4210962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B-4530-B277-2C1C898DE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10144"/>
        <c:axId val="1"/>
      </c:lineChart>
      <c:lineChart>
        <c:grouping val="standard"/>
        <c:varyColors val="0"/>
        <c:ser>
          <c:idx val="1"/>
          <c:order val="1"/>
          <c:tx>
            <c:strRef>
              <c:f>'Figure 22'!$D$5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22'!$D$6:$D$29</c:f>
              <c:numCache>
                <c:formatCode>#,##0</c:formatCode>
                <c:ptCount val="24"/>
                <c:pt idx="0">
                  <c:v>1206627968</c:v>
                </c:pt>
                <c:pt idx="1">
                  <c:v>1020150607</c:v>
                </c:pt>
                <c:pt idx="2">
                  <c:v>780995204</c:v>
                </c:pt>
                <c:pt idx="3">
                  <c:v>644105044</c:v>
                </c:pt>
                <c:pt idx="4">
                  <c:v>717731632</c:v>
                </c:pt>
                <c:pt idx="5">
                  <c:v>848762353</c:v>
                </c:pt>
                <c:pt idx="6">
                  <c:v>842697903</c:v>
                </c:pt>
                <c:pt idx="7">
                  <c:v>848986839</c:v>
                </c:pt>
                <c:pt idx="8">
                  <c:v>880779501</c:v>
                </c:pt>
                <c:pt idx="9">
                  <c:v>958044657</c:v>
                </c:pt>
                <c:pt idx="10">
                  <c:v>957044664</c:v>
                </c:pt>
                <c:pt idx="11">
                  <c:v>968597909</c:v>
                </c:pt>
                <c:pt idx="12">
                  <c:v>914470987</c:v>
                </c:pt>
                <c:pt idx="13">
                  <c:v>955034050</c:v>
                </c:pt>
                <c:pt idx="14">
                  <c:v>1079741413</c:v>
                </c:pt>
                <c:pt idx="15">
                  <c:v>1088267285</c:v>
                </c:pt>
                <c:pt idx="16">
                  <c:v>1234178868</c:v>
                </c:pt>
                <c:pt idx="17">
                  <c:v>1109671174</c:v>
                </c:pt>
                <c:pt idx="18">
                  <c:v>1190270681</c:v>
                </c:pt>
                <c:pt idx="19">
                  <c:v>1229424130</c:v>
                </c:pt>
                <c:pt idx="20">
                  <c:v>1297814763</c:v>
                </c:pt>
                <c:pt idx="21">
                  <c:v>1442952320</c:v>
                </c:pt>
                <c:pt idx="22">
                  <c:v>1525434159</c:v>
                </c:pt>
                <c:pt idx="23">
                  <c:v>1476887828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B-4530-B277-2C1C898DE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1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10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23'!$B$6:$B$101</c:f>
              <c:strCache>
                <c:ptCount val="96"/>
                <c:pt idx="0">
                  <c:v>1/2014</c:v>
                </c:pt>
                <c:pt idx="1">
                  <c:v>2/2014</c:v>
                </c:pt>
                <c:pt idx="2">
                  <c:v>3/2014</c:v>
                </c:pt>
                <c:pt idx="3">
                  <c:v>4/2014</c:v>
                </c:pt>
                <c:pt idx="4">
                  <c:v>5/2014</c:v>
                </c:pt>
                <c:pt idx="5">
                  <c:v>6/2014</c:v>
                </c:pt>
                <c:pt idx="6">
                  <c:v>7/2014</c:v>
                </c:pt>
                <c:pt idx="7">
                  <c:v>8/2014</c:v>
                </c:pt>
                <c:pt idx="8">
                  <c:v>9/2014</c:v>
                </c:pt>
                <c:pt idx="9">
                  <c:v>10/2014</c:v>
                </c:pt>
                <c:pt idx="10">
                  <c:v>11/2014</c:v>
                </c:pt>
                <c:pt idx="11">
                  <c:v>12/2014</c:v>
                </c:pt>
                <c:pt idx="12">
                  <c:v>1/2015</c:v>
                </c:pt>
                <c:pt idx="13">
                  <c:v>2/2015</c:v>
                </c:pt>
                <c:pt idx="14">
                  <c:v>3/2015</c:v>
                </c:pt>
                <c:pt idx="15">
                  <c:v>4/2015</c:v>
                </c:pt>
                <c:pt idx="16">
                  <c:v>5/2015</c:v>
                </c:pt>
                <c:pt idx="17">
                  <c:v>6/2015</c:v>
                </c:pt>
                <c:pt idx="18">
                  <c:v>7/2015</c:v>
                </c:pt>
                <c:pt idx="19">
                  <c:v>8/2015</c:v>
                </c:pt>
                <c:pt idx="20">
                  <c:v>9/2015</c:v>
                </c:pt>
                <c:pt idx="21">
                  <c:v>10/2015</c:v>
                </c:pt>
                <c:pt idx="22">
                  <c:v>11/2015</c:v>
                </c:pt>
                <c:pt idx="23">
                  <c:v>12/2015</c:v>
                </c:pt>
                <c:pt idx="24">
                  <c:v>1/2016</c:v>
                </c:pt>
                <c:pt idx="25">
                  <c:v>2/2016</c:v>
                </c:pt>
                <c:pt idx="26">
                  <c:v>3/2016</c:v>
                </c:pt>
                <c:pt idx="27">
                  <c:v>4/2016</c:v>
                </c:pt>
                <c:pt idx="28">
                  <c:v>5/2016</c:v>
                </c:pt>
                <c:pt idx="29">
                  <c:v>6/2016</c:v>
                </c:pt>
                <c:pt idx="30">
                  <c:v>7/2016</c:v>
                </c:pt>
                <c:pt idx="31">
                  <c:v>8/2016</c:v>
                </c:pt>
                <c:pt idx="32">
                  <c:v>9/2016</c:v>
                </c:pt>
                <c:pt idx="33">
                  <c:v>10/2016</c:v>
                </c:pt>
                <c:pt idx="34">
                  <c:v>11/2016</c:v>
                </c:pt>
                <c:pt idx="35">
                  <c:v>12/2016</c:v>
                </c:pt>
                <c:pt idx="36">
                  <c:v>1/2017</c:v>
                </c:pt>
                <c:pt idx="37">
                  <c:v>2/2017</c:v>
                </c:pt>
                <c:pt idx="38">
                  <c:v>3/2017</c:v>
                </c:pt>
                <c:pt idx="39">
                  <c:v>4/2017</c:v>
                </c:pt>
                <c:pt idx="40">
                  <c:v>5/2017</c:v>
                </c:pt>
                <c:pt idx="41">
                  <c:v>6/2017</c:v>
                </c:pt>
                <c:pt idx="42">
                  <c:v>7/2017</c:v>
                </c:pt>
                <c:pt idx="43">
                  <c:v>8/2017</c:v>
                </c:pt>
                <c:pt idx="44">
                  <c:v>9/2017</c:v>
                </c:pt>
                <c:pt idx="45">
                  <c:v>10/2017</c:v>
                </c:pt>
                <c:pt idx="46">
                  <c:v>11/2017</c:v>
                </c:pt>
                <c:pt idx="47">
                  <c:v>12/2017</c:v>
                </c:pt>
                <c:pt idx="48">
                  <c:v>1/2018</c:v>
                </c:pt>
                <c:pt idx="49">
                  <c:v>2/2018</c:v>
                </c:pt>
                <c:pt idx="50">
                  <c:v>3/2018</c:v>
                </c:pt>
                <c:pt idx="51">
                  <c:v>4/2018</c:v>
                </c:pt>
                <c:pt idx="52">
                  <c:v>5/2018</c:v>
                </c:pt>
                <c:pt idx="53">
                  <c:v>6/2018</c:v>
                </c:pt>
                <c:pt idx="54">
                  <c:v>7/2018</c:v>
                </c:pt>
                <c:pt idx="55">
                  <c:v>8/2018</c:v>
                </c:pt>
                <c:pt idx="56">
                  <c:v>9/2018</c:v>
                </c:pt>
                <c:pt idx="57">
                  <c:v>10/2018</c:v>
                </c:pt>
                <c:pt idx="58">
                  <c:v>11/2018</c:v>
                </c:pt>
                <c:pt idx="59">
                  <c:v>12/2018</c:v>
                </c:pt>
                <c:pt idx="60">
                  <c:v>1/2019</c:v>
                </c:pt>
                <c:pt idx="61">
                  <c:v>2/2019</c:v>
                </c:pt>
                <c:pt idx="62">
                  <c:v>3/2019</c:v>
                </c:pt>
                <c:pt idx="63">
                  <c:v>4/2019</c:v>
                </c:pt>
                <c:pt idx="64">
                  <c:v>5/2019</c:v>
                </c:pt>
                <c:pt idx="65">
                  <c:v>6/2019</c:v>
                </c:pt>
                <c:pt idx="66">
                  <c:v>7/2019</c:v>
                </c:pt>
                <c:pt idx="67">
                  <c:v>8/2019</c:v>
                </c:pt>
                <c:pt idx="68">
                  <c:v>9/2019</c:v>
                </c:pt>
                <c:pt idx="69">
                  <c:v>10/2019</c:v>
                </c:pt>
                <c:pt idx="70">
                  <c:v>11/2019</c:v>
                </c:pt>
                <c:pt idx="71">
                  <c:v>12/2019</c:v>
                </c:pt>
                <c:pt idx="72">
                  <c:v>1/2020</c:v>
                </c:pt>
                <c:pt idx="73">
                  <c:v>2/2020</c:v>
                </c:pt>
                <c:pt idx="74">
                  <c:v>3/2020</c:v>
                </c:pt>
                <c:pt idx="75">
                  <c:v>4/2020</c:v>
                </c:pt>
                <c:pt idx="76">
                  <c:v>5/2020</c:v>
                </c:pt>
                <c:pt idx="77">
                  <c:v>6/2020</c:v>
                </c:pt>
                <c:pt idx="78">
                  <c:v>7/2020</c:v>
                </c:pt>
                <c:pt idx="79">
                  <c:v>8/2020</c:v>
                </c:pt>
                <c:pt idx="80">
                  <c:v>9/2020</c:v>
                </c:pt>
                <c:pt idx="81">
                  <c:v>10/2020</c:v>
                </c:pt>
                <c:pt idx="82">
                  <c:v>11/2020</c:v>
                </c:pt>
                <c:pt idx="83">
                  <c:v>12/2020</c:v>
                </c:pt>
                <c:pt idx="84">
                  <c:v>1/2021</c:v>
                </c:pt>
                <c:pt idx="85">
                  <c:v>2/2021</c:v>
                </c:pt>
                <c:pt idx="86">
                  <c:v>3/2021</c:v>
                </c:pt>
                <c:pt idx="87">
                  <c:v>4/2021</c:v>
                </c:pt>
                <c:pt idx="88">
                  <c:v>5/2021</c:v>
                </c:pt>
                <c:pt idx="89">
                  <c:v>6/2021</c:v>
                </c:pt>
                <c:pt idx="90">
                  <c:v>7/2021</c:v>
                </c:pt>
                <c:pt idx="91">
                  <c:v>8/2021</c:v>
                </c:pt>
                <c:pt idx="92">
                  <c:v>9/2021</c:v>
                </c:pt>
                <c:pt idx="93">
                  <c:v>10/2021</c:v>
                </c:pt>
                <c:pt idx="94">
                  <c:v>11/2021</c:v>
                </c:pt>
                <c:pt idx="95">
                  <c:v>12/2021</c:v>
                </c:pt>
              </c:strCache>
            </c:strRef>
          </c:cat>
          <c:val>
            <c:numRef>
              <c:f>'Figure 23'!$C$6:$C$101</c:f>
              <c:numCache>
                <c:formatCode>#,##0</c:formatCode>
                <c:ptCount val="96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  <c:pt idx="72">
                  <c:v>1308423</c:v>
                </c:pt>
                <c:pt idx="73">
                  <c:v>1222881</c:v>
                </c:pt>
                <c:pt idx="74">
                  <c:v>778166</c:v>
                </c:pt>
                <c:pt idx="75">
                  <c:v>397166</c:v>
                </c:pt>
                <c:pt idx="76">
                  <c:v>743562</c:v>
                </c:pt>
                <c:pt idx="77">
                  <c:v>2581424</c:v>
                </c:pt>
                <c:pt idx="78">
                  <c:v>7099623</c:v>
                </c:pt>
                <c:pt idx="79">
                  <c:v>8693227</c:v>
                </c:pt>
                <c:pt idx="80">
                  <c:v>2787377</c:v>
                </c:pt>
                <c:pt idx="81">
                  <c:v>1417314</c:v>
                </c:pt>
                <c:pt idx="82">
                  <c:v>1014224</c:v>
                </c:pt>
                <c:pt idx="83">
                  <c:v>943660</c:v>
                </c:pt>
                <c:pt idx="84">
                  <c:v>862381</c:v>
                </c:pt>
                <c:pt idx="85">
                  <c:v>864134</c:v>
                </c:pt>
                <c:pt idx="86">
                  <c:v>1106983</c:v>
                </c:pt>
                <c:pt idx="87">
                  <c:v>1455820</c:v>
                </c:pt>
                <c:pt idx="88">
                  <c:v>2256337</c:v>
                </c:pt>
                <c:pt idx="89">
                  <c:v>4864911</c:v>
                </c:pt>
                <c:pt idx="90">
                  <c:v>12771584</c:v>
                </c:pt>
                <c:pt idx="91">
                  <c:v>16618796</c:v>
                </c:pt>
                <c:pt idx="92">
                  <c:v>8485574</c:v>
                </c:pt>
                <c:pt idx="93">
                  <c:v>3520435</c:v>
                </c:pt>
                <c:pt idx="94">
                  <c:v>1743758</c:v>
                </c:pt>
                <c:pt idx="95">
                  <c:v>1930170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5-4C4D-B28A-B85AB05E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1472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23'!$B$6:$B$101</c:f>
              <c:strCache>
                <c:ptCount val="96"/>
                <c:pt idx="0">
                  <c:v>1/2014</c:v>
                </c:pt>
                <c:pt idx="1">
                  <c:v>2/2014</c:v>
                </c:pt>
                <c:pt idx="2">
                  <c:v>3/2014</c:v>
                </c:pt>
                <c:pt idx="3">
                  <c:v>4/2014</c:v>
                </c:pt>
                <c:pt idx="4">
                  <c:v>5/2014</c:v>
                </c:pt>
                <c:pt idx="5">
                  <c:v>6/2014</c:v>
                </c:pt>
                <c:pt idx="6">
                  <c:v>7/2014</c:v>
                </c:pt>
                <c:pt idx="7">
                  <c:v>8/2014</c:v>
                </c:pt>
                <c:pt idx="8">
                  <c:v>9/2014</c:v>
                </c:pt>
                <c:pt idx="9">
                  <c:v>10/2014</c:v>
                </c:pt>
                <c:pt idx="10">
                  <c:v>11/2014</c:v>
                </c:pt>
                <c:pt idx="11">
                  <c:v>12/2014</c:v>
                </c:pt>
                <c:pt idx="12">
                  <c:v>1/2015</c:v>
                </c:pt>
                <c:pt idx="13">
                  <c:v>2/2015</c:v>
                </c:pt>
                <c:pt idx="14">
                  <c:v>3/2015</c:v>
                </c:pt>
                <c:pt idx="15">
                  <c:v>4/2015</c:v>
                </c:pt>
                <c:pt idx="16">
                  <c:v>5/2015</c:v>
                </c:pt>
                <c:pt idx="17">
                  <c:v>6/2015</c:v>
                </c:pt>
                <c:pt idx="18">
                  <c:v>7/2015</c:v>
                </c:pt>
                <c:pt idx="19">
                  <c:v>8/2015</c:v>
                </c:pt>
                <c:pt idx="20">
                  <c:v>9/2015</c:v>
                </c:pt>
                <c:pt idx="21">
                  <c:v>10/2015</c:v>
                </c:pt>
                <c:pt idx="22">
                  <c:v>11/2015</c:v>
                </c:pt>
                <c:pt idx="23">
                  <c:v>12/2015</c:v>
                </c:pt>
                <c:pt idx="24">
                  <c:v>1/2016</c:v>
                </c:pt>
                <c:pt idx="25">
                  <c:v>2/2016</c:v>
                </c:pt>
                <c:pt idx="26">
                  <c:v>3/2016</c:v>
                </c:pt>
                <c:pt idx="27">
                  <c:v>4/2016</c:v>
                </c:pt>
                <c:pt idx="28">
                  <c:v>5/2016</c:v>
                </c:pt>
                <c:pt idx="29">
                  <c:v>6/2016</c:v>
                </c:pt>
                <c:pt idx="30">
                  <c:v>7/2016</c:v>
                </c:pt>
                <c:pt idx="31">
                  <c:v>8/2016</c:v>
                </c:pt>
                <c:pt idx="32">
                  <c:v>9/2016</c:v>
                </c:pt>
                <c:pt idx="33">
                  <c:v>10/2016</c:v>
                </c:pt>
                <c:pt idx="34">
                  <c:v>11/2016</c:v>
                </c:pt>
                <c:pt idx="35">
                  <c:v>12/2016</c:v>
                </c:pt>
                <c:pt idx="36">
                  <c:v>1/2017</c:v>
                </c:pt>
                <c:pt idx="37">
                  <c:v>2/2017</c:v>
                </c:pt>
                <c:pt idx="38">
                  <c:v>3/2017</c:v>
                </c:pt>
                <c:pt idx="39">
                  <c:v>4/2017</c:v>
                </c:pt>
                <c:pt idx="40">
                  <c:v>5/2017</c:v>
                </c:pt>
                <c:pt idx="41">
                  <c:v>6/2017</c:v>
                </c:pt>
                <c:pt idx="42">
                  <c:v>7/2017</c:v>
                </c:pt>
                <c:pt idx="43">
                  <c:v>8/2017</c:v>
                </c:pt>
                <c:pt idx="44">
                  <c:v>9/2017</c:v>
                </c:pt>
                <c:pt idx="45">
                  <c:v>10/2017</c:v>
                </c:pt>
                <c:pt idx="46">
                  <c:v>11/2017</c:v>
                </c:pt>
                <c:pt idx="47">
                  <c:v>12/2017</c:v>
                </c:pt>
                <c:pt idx="48">
                  <c:v>1/2018</c:v>
                </c:pt>
                <c:pt idx="49">
                  <c:v>2/2018</c:v>
                </c:pt>
                <c:pt idx="50">
                  <c:v>3/2018</c:v>
                </c:pt>
                <c:pt idx="51">
                  <c:v>4/2018</c:v>
                </c:pt>
                <c:pt idx="52">
                  <c:v>5/2018</c:v>
                </c:pt>
                <c:pt idx="53">
                  <c:v>6/2018</c:v>
                </c:pt>
                <c:pt idx="54">
                  <c:v>7/2018</c:v>
                </c:pt>
                <c:pt idx="55">
                  <c:v>8/2018</c:v>
                </c:pt>
                <c:pt idx="56">
                  <c:v>9/2018</c:v>
                </c:pt>
                <c:pt idx="57">
                  <c:v>10/2018</c:v>
                </c:pt>
                <c:pt idx="58">
                  <c:v>11/2018</c:v>
                </c:pt>
                <c:pt idx="59">
                  <c:v>12/2018</c:v>
                </c:pt>
                <c:pt idx="60">
                  <c:v>1/2019</c:v>
                </c:pt>
                <c:pt idx="61">
                  <c:v>2/2019</c:v>
                </c:pt>
                <c:pt idx="62">
                  <c:v>3/2019</c:v>
                </c:pt>
                <c:pt idx="63">
                  <c:v>4/2019</c:v>
                </c:pt>
                <c:pt idx="64">
                  <c:v>5/2019</c:v>
                </c:pt>
                <c:pt idx="65">
                  <c:v>6/2019</c:v>
                </c:pt>
                <c:pt idx="66">
                  <c:v>7/2019</c:v>
                </c:pt>
                <c:pt idx="67">
                  <c:v>8/2019</c:v>
                </c:pt>
                <c:pt idx="68">
                  <c:v>9/2019</c:v>
                </c:pt>
                <c:pt idx="69">
                  <c:v>10/2019</c:v>
                </c:pt>
                <c:pt idx="70">
                  <c:v>11/2019</c:v>
                </c:pt>
                <c:pt idx="71">
                  <c:v>12/2019</c:v>
                </c:pt>
                <c:pt idx="72">
                  <c:v>1/2020</c:v>
                </c:pt>
                <c:pt idx="73">
                  <c:v>2/2020</c:v>
                </c:pt>
                <c:pt idx="74">
                  <c:v>3/2020</c:v>
                </c:pt>
                <c:pt idx="75">
                  <c:v>4/2020</c:v>
                </c:pt>
                <c:pt idx="76">
                  <c:v>5/2020</c:v>
                </c:pt>
                <c:pt idx="77">
                  <c:v>6/2020</c:v>
                </c:pt>
                <c:pt idx="78">
                  <c:v>7/2020</c:v>
                </c:pt>
                <c:pt idx="79">
                  <c:v>8/2020</c:v>
                </c:pt>
                <c:pt idx="80">
                  <c:v>9/2020</c:v>
                </c:pt>
                <c:pt idx="81">
                  <c:v>10/2020</c:v>
                </c:pt>
                <c:pt idx="82">
                  <c:v>11/2020</c:v>
                </c:pt>
                <c:pt idx="83">
                  <c:v>12/2020</c:v>
                </c:pt>
                <c:pt idx="84">
                  <c:v>1/2021</c:v>
                </c:pt>
                <c:pt idx="85">
                  <c:v>2/2021</c:v>
                </c:pt>
                <c:pt idx="86">
                  <c:v>3/2021</c:v>
                </c:pt>
                <c:pt idx="87">
                  <c:v>4/2021</c:v>
                </c:pt>
                <c:pt idx="88">
                  <c:v>5/2021</c:v>
                </c:pt>
                <c:pt idx="89">
                  <c:v>6/2021</c:v>
                </c:pt>
                <c:pt idx="90">
                  <c:v>7/2021</c:v>
                </c:pt>
                <c:pt idx="91">
                  <c:v>8/2021</c:v>
                </c:pt>
                <c:pt idx="92">
                  <c:v>9/2021</c:v>
                </c:pt>
                <c:pt idx="93">
                  <c:v>10/2021</c:v>
                </c:pt>
                <c:pt idx="94">
                  <c:v>11/2021</c:v>
                </c:pt>
                <c:pt idx="95">
                  <c:v>12/2021</c:v>
                </c:pt>
              </c:strCache>
            </c:strRef>
          </c:cat>
          <c:val>
            <c:numRef>
              <c:f>'Figure 23'!$D$6:$D$101</c:f>
              <c:numCache>
                <c:formatCode>#,##0</c:formatCode>
                <c:ptCount val="96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  <c:pt idx="72">
                  <c:v>459653035</c:v>
                </c:pt>
                <c:pt idx="73">
                  <c:v>418715866</c:v>
                </c:pt>
                <c:pt idx="74">
                  <c:v>233400287</c:v>
                </c:pt>
                <c:pt idx="75">
                  <c:v>109096463</c:v>
                </c:pt>
                <c:pt idx="76">
                  <c:v>218958697</c:v>
                </c:pt>
                <c:pt idx="77">
                  <c:v>933115393</c:v>
                </c:pt>
                <c:pt idx="78">
                  <c:v>2621778557</c:v>
                </c:pt>
                <c:pt idx="79">
                  <c:v>3271570389</c:v>
                </c:pt>
                <c:pt idx="80">
                  <c:v>913340912</c:v>
                </c:pt>
                <c:pt idx="81">
                  <c:v>416623861</c:v>
                </c:pt>
                <c:pt idx="82">
                  <c:v>277723648</c:v>
                </c:pt>
                <c:pt idx="83">
                  <c:v>256267795</c:v>
                </c:pt>
                <c:pt idx="84">
                  <c:v>226175244</c:v>
                </c:pt>
                <c:pt idx="85">
                  <c:v>231221405</c:v>
                </c:pt>
                <c:pt idx="86">
                  <c:v>319302968</c:v>
                </c:pt>
                <c:pt idx="87">
                  <c:v>449594725</c:v>
                </c:pt>
                <c:pt idx="88">
                  <c:v>773399017</c:v>
                </c:pt>
                <c:pt idx="89">
                  <c:v>1849773532</c:v>
                </c:pt>
                <c:pt idx="90">
                  <c:v>4929891897</c:v>
                </c:pt>
                <c:pt idx="91">
                  <c:v>6660976648</c:v>
                </c:pt>
                <c:pt idx="92">
                  <c:v>3168904451</c:v>
                </c:pt>
                <c:pt idx="93">
                  <c:v>1157315406</c:v>
                </c:pt>
                <c:pt idx="94">
                  <c:v>495489668</c:v>
                </c:pt>
                <c:pt idx="95">
                  <c:v>543309521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E5-4C4D-B28A-B85AB05E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1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1472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'[1]Figure 3'!$G$4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66-48A6-B359-6D3C7A7910C8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66-48A6-B359-6D3C7A7910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66-48A6-B359-6D3C7A7910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66-48A6-B359-6D3C7A7910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66-48A6-B359-6D3C7A7910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466-48A6-B359-6D3C7A7910C8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66-48A6-B359-6D3C7A7910C8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466-48A6-B359-6D3C7A7910C8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466-48A6-B359-6D3C7A7910C8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Direct debits
0,56%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466-48A6-B359-6D3C7A7910C8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466-48A6-B359-6D3C7A7910C8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466-48A6-B359-6D3C7A791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'[1]Figure 3'!$B$5:$F$10</c:f>
              <c:multiLvlStrCache>
                <c:ptCount val="6"/>
                <c:lvl/>
                <c:lvl/>
                <c:lvl/>
                <c:lvl/>
                <c:lvl>
                  <c:pt idx="1">
                    <c:v>Sent credit transfers</c:v>
                  </c:pt>
                  <c:pt idx="2">
                    <c:v>Bill-paying service</c:v>
                  </c:pt>
                  <c:pt idx="3">
                    <c:v>Direct debits</c:v>
                  </c:pt>
                  <c:pt idx="4">
                    <c:v>Debits from the accounts by simple book entry</c:v>
                  </c:pt>
                  <c:pt idx="5">
                    <c:v>Transactions using payment cards issued in the RC</c:v>
                  </c:pt>
                </c:lvl>
              </c:multiLvlStrCache>
            </c:multiLvlStrRef>
          </c:cat>
          <c:val>
            <c:numRef>
              <c:f>'[1]Figure 3'!$G$5:$G$10</c:f>
              <c:numCache>
                <c:formatCode>General</c:formatCode>
                <c:ptCount val="6"/>
                <c:pt idx="0">
                  <c:v>0</c:v>
                </c:pt>
                <c:pt idx="1">
                  <c:v>2317170691180</c:v>
                </c:pt>
                <c:pt idx="2">
                  <c:v>4561468089</c:v>
                </c:pt>
                <c:pt idx="3">
                  <c:v>13741833881</c:v>
                </c:pt>
                <c:pt idx="4">
                  <c:v>3089640346</c:v>
                </c:pt>
                <c:pt idx="5">
                  <c:v>81494909617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66-48A6-B359-6D3C7A7910C8}"/>
            </c:ext>
          </c:extLst>
        </c:ser>
        <c:ser>
          <c:idx val="1"/>
          <c:order val="1"/>
          <c:tx>
            <c:strRef>
              <c:f>'[1]Figure 3'!$H$4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466-48A6-B359-6D3C7A7910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466-48A6-B359-6D3C7A7910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466-48A6-B359-6D3C7A7910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466-48A6-B359-6D3C7A7910C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466-48A6-B359-6D3C7A7910C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466-48A6-B359-6D3C7A7910C8}"/>
              </c:ext>
            </c:extLst>
          </c:dPt>
          <c:cat>
            <c:multiLvlStrRef>
              <c:f>'[1]Figure 3'!$B$5:$F$10</c:f>
              <c:multiLvlStrCache>
                <c:ptCount val="6"/>
                <c:lvl/>
                <c:lvl/>
                <c:lvl/>
                <c:lvl/>
                <c:lvl>
                  <c:pt idx="1">
                    <c:v>Sent credit transfers</c:v>
                  </c:pt>
                  <c:pt idx="2">
                    <c:v>Bill-paying service</c:v>
                  </c:pt>
                  <c:pt idx="3">
                    <c:v>Direct debits</c:v>
                  </c:pt>
                  <c:pt idx="4">
                    <c:v>Debits from the accounts by simple book entry</c:v>
                  </c:pt>
                  <c:pt idx="5">
                    <c:v>Transactions using payment cards issued in the RC</c:v>
                  </c:pt>
                </c:lvl>
              </c:multiLvlStrCache>
            </c:multiLvlStrRef>
          </c:cat>
          <c:val>
            <c:numRef>
              <c:f>'[1]Figure 3'!$H$5:$H$10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9-C466-48A6-B359-6D3C7A791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4'!$E$5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4'!$E$6:$E$10</c:f>
              <c:numCache>
                <c:formatCode>0</c:formatCode>
                <c:ptCount val="5"/>
                <c:pt idx="0">
                  <c:v>957.10667978164315</c:v>
                </c:pt>
                <c:pt idx="1">
                  <c:v>355.98712560802699</c:v>
                </c:pt>
                <c:pt idx="2">
                  <c:v>633.48651896257854</c:v>
                </c:pt>
                <c:pt idx="3">
                  <c:v>9.3207648238412943</c:v>
                </c:pt>
                <c:pt idx="4">
                  <c:v>172.19833605264054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B-426E-9FFF-0DD20AAE6C57}"/>
            </c:ext>
          </c:extLst>
        </c:ser>
        <c:ser>
          <c:idx val="1"/>
          <c:order val="1"/>
          <c:tx>
            <c:strRef>
              <c:f>'Figure 4'!$H$5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f>'Figure 4'!$H$6:$H$10</c:f>
              <c:numCache>
                <c:formatCode>#,##0</c:formatCode>
                <c:ptCount val="5"/>
                <c:pt idx="0">
                  <c:v>12408.558608986988</c:v>
                </c:pt>
                <c:pt idx="1">
                  <c:v>0</c:v>
                </c:pt>
                <c:pt idx="2">
                  <c:v>7595.9180337019852</c:v>
                </c:pt>
                <c:pt idx="3">
                  <c:v>53.853034333265768</c:v>
                </c:pt>
                <c:pt idx="4">
                  <c:v>435.59434090322162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B-426E-9FFF-0DD20AAE6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9308896"/>
        <c:axId val="1"/>
      </c:barChart>
      <c:catAx>
        <c:axId val="559308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088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5'!$C$6:$C$29</c:f>
              <c:numCache>
                <c:formatCode>#,##0</c:formatCode>
                <c:ptCount val="24"/>
                <c:pt idx="0">
                  <c:v>28256095</c:v>
                </c:pt>
                <c:pt idx="1">
                  <c:v>28274985</c:v>
                </c:pt>
                <c:pt idx="2">
                  <c:v>28400981</c:v>
                </c:pt>
                <c:pt idx="3">
                  <c:v>27204598</c:v>
                </c:pt>
                <c:pt idx="4">
                  <c:v>26966811</c:v>
                </c:pt>
                <c:pt idx="5">
                  <c:v>30208024</c:v>
                </c:pt>
                <c:pt idx="6">
                  <c:v>31260868</c:v>
                </c:pt>
                <c:pt idx="7">
                  <c:v>28920407</c:v>
                </c:pt>
                <c:pt idx="8">
                  <c:v>30154281</c:v>
                </c:pt>
                <c:pt idx="9">
                  <c:v>30730172</c:v>
                </c:pt>
                <c:pt idx="10">
                  <c:v>30406511</c:v>
                </c:pt>
                <c:pt idx="11">
                  <c:v>32570998</c:v>
                </c:pt>
                <c:pt idx="12">
                  <c:v>28234650</c:v>
                </c:pt>
                <c:pt idx="13">
                  <c:v>29203774</c:v>
                </c:pt>
                <c:pt idx="14">
                  <c:v>30934006</c:v>
                </c:pt>
                <c:pt idx="15">
                  <c:v>30576547</c:v>
                </c:pt>
                <c:pt idx="16">
                  <c:v>32664164</c:v>
                </c:pt>
                <c:pt idx="17">
                  <c:v>33632088</c:v>
                </c:pt>
                <c:pt idx="18">
                  <c:v>32954974</c:v>
                </c:pt>
                <c:pt idx="19">
                  <c:v>31437818</c:v>
                </c:pt>
                <c:pt idx="20">
                  <c:v>32298015</c:v>
                </c:pt>
                <c:pt idx="21">
                  <c:v>31846909</c:v>
                </c:pt>
                <c:pt idx="22">
                  <c:v>32256891</c:v>
                </c:pt>
                <c:pt idx="23">
                  <c:v>34755901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7C-4079-AB90-BAA2D3DF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12640"/>
        <c:axId val="1"/>
      </c:lineChart>
      <c:lineChart>
        <c:grouping val="standard"/>
        <c:varyColors val="0"/>
        <c:ser>
          <c:idx val="1"/>
          <c:order val="1"/>
          <c:tx>
            <c:strRef>
              <c:f>'Figure 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</c:strCache>
            </c:strRef>
          </c:cat>
          <c:val>
            <c:numRef>
              <c:f>'Figure 5'!$D$6:$D$29</c:f>
              <c:numCache>
                <c:formatCode>#,##0</c:formatCode>
                <c:ptCount val="24"/>
                <c:pt idx="0">
                  <c:v>190687414855</c:v>
                </c:pt>
                <c:pt idx="1">
                  <c:v>180365526733</c:v>
                </c:pt>
                <c:pt idx="2">
                  <c:v>223002546858</c:v>
                </c:pt>
                <c:pt idx="3">
                  <c:v>161823309718</c:v>
                </c:pt>
                <c:pt idx="4">
                  <c:v>178559484721</c:v>
                </c:pt>
                <c:pt idx="5">
                  <c:v>184144300382</c:v>
                </c:pt>
                <c:pt idx="6">
                  <c:v>202432722648</c:v>
                </c:pt>
                <c:pt idx="7">
                  <c:v>167826663795</c:v>
                </c:pt>
                <c:pt idx="8">
                  <c:v>173201645137</c:v>
                </c:pt>
                <c:pt idx="9">
                  <c:v>176302136629</c:v>
                </c:pt>
                <c:pt idx="10">
                  <c:v>176659443655</c:v>
                </c:pt>
                <c:pt idx="11">
                  <c:v>227043708511</c:v>
                </c:pt>
                <c:pt idx="12">
                  <c:v>165639747451</c:v>
                </c:pt>
                <c:pt idx="13">
                  <c:v>170971362007</c:v>
                </c:pt>
                <c:pt idx="14">
                  <c:v>169083403209</c:v>
                </c:pt>
                <c:pt idx="15">
                  <c:v>187066834789</c:v>
                </c:pt>
                <c:pt idx="16">
                  <c:v>191250965869</c:v>
                </c:pt>
                <c:pt idx="17">
                  <c:v>197425287826</c:v>
                </c:pt>
                <c:pt idx="18">
                  <c:v>216211877595</c:v>
                </c:pt>
                <c:pt idx="19">
                  <c:v>190634327940</c:v>
                </c:pt>
                <c:pt idx="20">
                  <c:v>195196533864</c:v>
                </c:pt>
                <c:pt idx="21">
                  <c:v>186760780318</c:v>
                </c:pt>
                <c:pt idx="22">
                  <c:v>200832943815</c:v>
                </c:pt>
                <c:pt idx="23">
                  <c:v>246096626498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7C-4079-AB90-BAA2D3DF4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1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12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'Figure 6'!$C$5</c:f>
              <c:strCache>
                <c:ptCount val="1"/>
                <c:pt idx="0">
                  <c:v>Number of transactions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AB20-4DD2-B21E-F4E1BEA5AC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20-4DD2-B21E-F4E1BEA5A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6'!$C$6:$C$7</c:f>
              <c:numCache>
                <c:formatCode>#,##0</c:formatCode>
                <c:ptCount val="2"/>
                <c:pt idx="0">
                  <c:v>356115102</c:v>
                </c:pt>
                <c:pt idx="1">
                  <c:v>24680635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0-4DD2-B21E-F4E1BEA5A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6'!$D$5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A0C-43EF-9CBE-E094752F14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0C-43EF-9CBE-E094752F141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6'!$D$6:$D$7</c:f>
              <c:numCache>
                <c:formatCode>#,##0</c:formatCode>
                <c:ptCount val="2"/>
                <c:pt idx="0">
                  <c:v>2254514852280</c:v>
                </c:pt>
                <c:pt idx="1">
                  <c:v>62655838900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0C-43EF-9CBE-E094752F1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7'!$C$6:$C$17</c:f>
              <c:numCache>
                <c:formatCode>#,##0</c:formatCode>
                <c:ptCount val="12"/>
                <c:pt idx="0">
                  <c:v>26216999</c:v>
                </c:pt>
                <c:pt idx="1">
                  <c:v>27204294</c:v>
                </c:pt>
                <c:pt idx="2">
                  <c:v>28843884</c:v>
                </c:pt>
                <c:pt idx="3">
                  <c:v>28532494</c:v>
                </c:pt>
                <c:pt idx="4">
                  <c:v>30601997</c:v>
                </c:pt>
                <c:pt idx="5">
                  <c:v>31578019</c:v>
                </c:pt>
                <c:pt idx="6">
                  <c:v>30889827</c:v>
                </c:pt>
                <c:pt idx="7">
                  <c:v>29385323</c:v>
                </c:pt>
                <c:pt idx="8">
                  <c:v>30235941</c:v>
                </c:pt>
                <c:pt idx="9">
                  <c:v>29789776</c:v>
                </c:pt>
                <c:pt idx="10">
                  <c:v>30168920</c:v>
                </c:pt>
                <c:pt idx="11">
                  <c:v>32667628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5B-4A58-A7D2-7E8CBA08B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57248"/>
        <c:axId val="1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7'!$D$6:$D$17</c:f>
              <c:numCache>
                <c:formatCode>#,##0</c:formatCode>
                <c:ptCount val="12"/>
                <c:pt idx="0">
                  <c:v>161072649780</c:v>
                </c:pt>
                <c:pt idx="1">
                  <c:v>166205189067</c:v>
                </c:pt>
                <c:pt idx="2">
                  <c:v>163703541094</c:v>
                </c:pt>
                <c:pt idx="3">
                  <c:v>181800317823</c:v>
                </c:pt>
                <c:pt idx="4">
                  <c:v>185891118065</c:v>
                </c:pt>
                <c:pt idx="5">
                  <c:v>192743809419</c:v>
                </c:pt>
                <c:pt idx="6">
                  <c:v>210781746291</c:v>
                </c:pt>
                <c:pt idx="7">
                  <c:v>185111900637</c:v>
                </c:pt>
                <c:pt idx="8">
                  <c:v>189809003826</c:v>
                </c:pt>
                <c:pt idx="9">
                  <c:v>181573465941</c:v>
                </c:pt>
                <c:pt idx="10">
                  <c:v>195542163693</c:v>
                </c:pt>
                <c:pt idx="11">
                  <c:v>240279946644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B-4A58-A7D2-7E8CBA08B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5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572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million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billion,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8'!$C$6:$C$17</c:f>
              <c:numCache>
                <c:formatCode>#,##0</c:formatCode>
                <c:ptCount val="12"/>
                <c:pt idx="0">
                  <c:v>2017651</c:v>
                </c:pt>
                <c:pt idx="1">
                  <c:v>1999480</c:v>
                </c:pt>
                <c:pt idx="2">
                  <c:v>2090122</c:v>
                </c:pt>
                <c:pt idx="3">
                  <c:v>2044053</c:v>
                </c:pt>
                <c:pt idx="4">
                  <c:v>2062167</c:v>
                </c:pt>
                <c:pt idx="5">
                  <c:v>2054069</c:v>
                </c:pt>
                <c:pt idx="6">
                  <c:v>2065147</c:v>
                </c:pt>
                <c:pt idx="7">
                  <c:v>2052495</c:v>
                </c:pt>
                <c:pt idx="8">
                  <c:v>2062074</c:v>
                </c:pt>
                <c:pt idx="9">
                  <c:v>2057133</c:v>
                </c:pt>
                <c:pt idx="10">
                  <c:v>2087971</c:v>
                </c:pt>
                <c:pt idx="11">
                  <c:v>2088273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6F-44F6-AD09-D26D3FB6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0992"/>
        <c:axId val="1"/>
      </c:lineChart>
      <c:lineChart>
        <c:grouping val="standard"/>
        <c:varyColors val="0"/>
        <c:ser>
          <c:idx val="1"/>
          <c:order val="1"/>
          <c:tx>
            <c:strRef>
              <c:f>'Figure 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1/2021</c:v>
                </c:pt>
                <c:pt idx="1">
                  <c:v>2/2021</c:v>
                </c:pt>
                <c:pt idx="2">
                  <c:v>3/2021</c:v>
                </c:pt>
                <c:pt idx="3">
                  <c:v>4/2021</c:v>
                </c:pt>
                <c:pt idx="4">
                  <c:v>5/2021</c:v>
                </c:pt>
                <c:pt idx="5">
                  <c:v>6/2021</c:v>
                </c:pt>
                <c:pt idx="6">
                  <c:v>7/2021</c:v>
                </c:pt>
                <c:pt idx="7">
                  <c:v>8/2021</c:v>
                </c:pt>
                <c:pt idx="8">
                  <c:v>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'Figure 8'!$D$6:$D$17</c:f>
              <c:numCache>
                <c:formatCode>#,##0</c:formatCode>
                <c:ptCount val="12"/>
                <c:pt idx="0">
                  <c:v>4567097671</c:v>
                </c:pt>
                <c:pt idx="1">
                  <c:v>4766172939</c:v>
                </c:pt>
                <c:pt idx="2">
                  <c:v>5379862115</c:v>
                </c:pt>
                <c:pt idx="3">
                  <c:v>5266516966</c:v>
                </c:pt>
                <c:pt idx="4">
                  <c:v>5359847804</c:v>
                </c:pt>
                <c:pt idx="5">
                  <c:v>4681478406</c:v>
                </c:pt>
                <c:pt idx="6">
                  <c:v>5430131304</c:v>
                </c:pt>
                <c:pt idx="7">
                  <c:v>5522427303</c:v>
                </c:pt>
                <c:pt idx="8">
                  <c:v>5387530039</c:v>
                </c:pt>
                <c:pt idx="9">
                  <c:v>5187314377</c:v>
                </c:pt>
                <c:pt idx="10">
                  <c:v>5290780122</c:v>
                </c:pt>
                <c:pt idx="11">
                  <c:v>5816679854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6F-44F6-AD09-D26D3FB6E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936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5593609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3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million, HRK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1043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10259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1128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12307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13349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13350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14355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2</xdr:row>
      <xdr:rowOff>161925</xdr:rowOff>
    </xdr:from>
    <xdr:to>
      <xdr:col>12</xdr:col>
      <xdr:colOff>152400</xdr:colOff>
      <xdr:row>15</xdr:row>
      <xdr:rowOff>123825</xdr:rowOff>
    </xdr:to>
    <xdr:graphicFrame macro="">
      <xdr:nvGraphicFramePr>
        <xdr:cNvPr id="15379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16403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17427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18451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47625</xdr:rowOff>
    </xdr:from>
    <xdr:to>
      <xdr:col>12</xdr:col>
      <xdr:colOff>28575</xdr:colOff>
      <xdr:row>26</xdr:row>
      <xdr:rowOff>142875</xdr:rowOff>
    </xdr:to>
    <xdr:graphicFrame macro="">
      <xdr:nvGraphicFramePr>
        <xdr:cNvPr id="19493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47625</xdr:rowOff>
    </xdr:from>
    <xdr:to>
      <xdr:col>16</xdr:col>
      <xdr:colOff>457200</xdr:colOff>
      <xdr:row>26</xdr:row>
      <xdr:rowOff>114300</xdr:rowOff>
    </xdr:to>
    <xdr:graphicFrame macro="">
      <xdr:nvGraphicFramePr>
        <xdr:cNvPr id="19494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2</xdr:row>
      <xdr:rowOff>161925</xdr:rowOff>
    </xdr:from>
    <xdr:to>
      <xdr:col>15</xdr:col>
      <xdr:colOff>495300</xdr:colOff>
      <xdr:row>17</xdr:row>
      <xdr:rowOff>47625</xdr:rowOff>
    </xdr:to>
    <xdr:graphicFrame macro="">
      <xdr:nvGraphicFramePr>
        <xdr:cNvPr id="2067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20499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2</xdr:row>
      <xdr:rowOff>19050</xdr:rowOff>
    </xdr:from>
    <xdr:to>
      <xdr:col>13</xdr:col>
      <xdr:colOff>428625</xdr:colOff>
      <xdr:row>16</xdr:row>
      <xdr:rowOff>180975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438149</xdr:colOff>
      <xdr:row>2</xdr:row>
      <xdr:rowOff>9524</xdr:rowOff>
    </xdr:from>
    <xdr:to>
      <xdr:col>21</xdr:col>
      <xdr:colOff>371474</xdr:colOff>
      <xdr:row>16</xdr:row>
      <xdr:rowOff>180974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22547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23571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4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4115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</xdr:row>
      <xdr:rowOff>142875</xdr:rowOff>
    </xdr:from>
    <xdr:to>
      <xdr:col>14</xdr:col>
      <xdr:colOff>400050</xdr:colOff>
      <xdr:row>17</xdr:row>
      <xdr:rowOff>104775</xdr:rowOff>
    </xdr:to>
    <xdr:graphicFrame macro="">
      <xdr:nvGraphicFramePr>
        <xdr:cNvPr id="5139" name="Grafikon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6181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161925</xdr:rowOff>
    </xdr:from>
    <xdr:to>
      <xdr:col>13</xdr:col>
      <xdr:colOff>38100</xdr:colOff>
      <xdr:row>14</xdr:row>
      <xdr:rowOff>85725</xdr:rowOff>
    </xdr:to>
    <xdr:graphicFrame macro="">
      <xdr:nvGraphicFramePr>
        <xdr:cNvPr id="6182" name="Grafikon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7187" name="Grafikon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8211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9235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datak%20publikaciji%202021%20L_en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</sheetNames>
    <sheetDataSet>
      <sheetData sheetId="0" refreshError="1"/>
      <sheetData sheetId="1" refreshError="1"/>
      <sheetData sheetId="2" refreshError="1"/>
      <sheetData sheetId="3">
        <row r="4">
          <cell r="G4" t="str">
            <v>Total</v>
          </cell>
        </row>
        <row r="5">
          <cell r="G5" t="str">
            <v>value of transactions</v>
          </cell>
        </row>
        <row r="6">
          <cell r="B6" t="str">
            <v>Sent credit transfers</v>
          </cell>
          <cell r="G6">
            <v>2317170691180</v>
          </cell>
        </row>
        <row r="7">
          <cell r="B7" t="str">
            <v>Bill-paying service</v>
          </cell>
          <cell r="G7">
            <v>4561468089</v>
          </cell>
        </row>
        <row r="8">
          <cell r="B8" t="str">
            <v>Direct debits</v>
          </cell>
          <cell r="G8">
            <v>13741833881</v>
          </cell>
        </row>
        <row r="9">
          <cell r="B9" t="str">
            <v>Debits from the accounts by simple book entry</v>
          </cell>
          <cell r="G9">
            <v>3089640346</v>
          </cell>
        </row>
        <row r="10">
          <cell r="B10" t="str">
            <v>Transactions using payment cards issued in the RC</v>
          </cell>
          <cell r="G10">
            <v>81494909617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zoomScale="120" zoomScaleNormal="120" workbookViewId="0">
      <selection activeCell="B2" sqref="B2"/>
    </sheetView>
  </sheetViews>
  <sheetFormatPr defaultRowHeight="15" x14ac:dyDescent="0.25"/>
  <cols>
    <col min="1" max="1" width="4.5703125" style="1" customWidth="1"/>
    <col min="2" max="2" width="54" style="1" customWidth="1"/>
    <col min="3" max="3" width="18.1406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21" t="s">
        <v>0</v>
      </c>
      <c r="C2" s="122"/>
      <c r="D2" s="122"/>
      <c r="E2" s="122"/>
      <c r="F2" s="122"/>
      <c r="G2" s="45"/>
    </row>
    <row r="3" spans="1:9" ht="15.75" thickBot="1" x14ac:dyDescent="0.3">
      <c r="B3" s="162" t="s">
        <v>1</v>
      </c>
      <c r="C3" s="162"/>
      <c r="D3" s="162"/>
      <c r="E3" s="162"/>
    </row>
    <row r="4" spans="1:9" ht="23.25" thickBot="1" x14ac:dyDescent="0.3">
      <c r="A4" s="3"/>
      <c r="B4" s="4" t="s">
        <v>2</v>
      </c>
      <c r="C4" s="5" t="s">
        <v>3</v>
      </c>
      <c r="D4" s="5" t="s">
        <v>4</v>
      </c>
      <c r="E4" s="6" t="s">
        <v>5</v>
      </c>
      <c r="F4" s="7" t="s">
        <v>6</v>
      </c>
    </row>
    <row r="5" spans="1:9" x14ac:dyDescent="0.25">
      <c r="A5" s="8"/>
      <c r="B5" s="9" t="s">
        <v>7</v>
      </c>
      <c r="C5" s="9"/>
      <c r="D5" s="10"/>
      <c r="E5" s="9"/>
      <c r="F5" s="11"/>
    </row>
    <row r="6" spans="1:9" x14ac:dyDescent="0.25">
      <c r="A6" s="12"/>
      <c r="B6" s="13" t="s">
        <v>8</v>
      </c>
      <c r="C6" s="14">
        <v>380795737</v>
      </c>
      <c r="D6" s="15">
        <v>0.3629</v>
      </c>
      <c r="E6" s="14">
        <v>2317170691180</v>
      </c>
      <c r="F6" s="15">
        <v>0.95750000000000002</v>
      </c>
    </row>
    <row r="7" spans="1:9" x14ac:dyDescent="0.25">
      <c r="A7" s="8"/>
      <c r="B7" s="16" t="s">
        <v>9</v>
      </c>
      <c r="C7" s="17">
        <v>356115102</v>
      </c>
      <c r="D7" s="18">
        <v>0.93520000000000003</v>
      </c>
      <c r="E7" s="17">
        <v>2254514852280</v>
      </c>
      <c r="F7" s="18">
        <v>0.97299999999999998</v>
      </c>
    </row>
    <row r="8" spans="1:9" x14ac:dyDescent="0.25">
      <c r="A8" s="8"/>
      <c r="B8" s="16" t="s">
        <v>10</v>
      </c>
      <c r="C8" s="17">
        <v>24680635</v>
      </c>
      <c r="D8" s="18">
        <v>6.4799999999999996E-2</v>
      </c>
      <c r="E8" s="17">
        <v>62655838900</v>
      </c>
      <c r="F8" s="18">
        <v>2.7E-2</v>
      </c>
    </row>
    <row r="9" spans="1:9" x14ac:dyDescent="0.25">
      <c r="A9" s="12"/>
      <c r="B9" s="19" t="s">
        <v>11</v>
      </c>
      <c r="C9" s="14">
        <v>12813576</v>
      </c>
      <c r="D9" s="15">
        <v>1.2200000000000001E-2</v>
      </c>
      <c r="E9" s="14">
        <v>4561468089</v>
      </c>
      <c r="F9" s="15" t="s">
        <v>12</v>
      </c>
      <c r="H9" s="119"/>
      <c r="I9" s="119"/>
    </row>
    <row r="10" spans="1:9" x14ac:dyDescent="0.25">
      <c r="A10" s="12"/>
      <c r="B10" s="13" t="s">
        <v>13</v>
      </c>
      <c r="C10" s="14">
        <v>20117260</v>
      </c>
      <c r="D10" s="15">
        <v>1.9199999999999998E-2</v>
      </c>
      <c r="E10" s="14">
        <v>13741833881</v>
      </c>
      <c r="F10" s="15">
        <v>5.5999999999999999E-3</v>
      </c>
    </row>
    <row r="11" spans="1:9" x14ac:dyDescent="0.25">
      <c r="A11" s="12"/>
      <c r="B11" s="13" t="s">
        <v>14</v>
      </c>
      <c r="C11" s="14">
        <v>190682414</v>
      </c>
      <c r="D11" s="15">
        <v>0.1817</v>
      </c>
      <c r="E11" s="14">
        <v>3089640346</v>
      </c>
      <c r="F11" s="15" t="s">
        <v>15</v>
      </c>
    </row>
    <row r="12" spans="1:9" x14ac:dyDescent="0.25">
      <c r="A12" s="12"/>
      <c r="B12" s="13" t="s">
        <v>16</v>
      </c>
      <c r="C12" s="14">
        <v>444944049</v>
      </c>
      <c r="D12" s="15">
        <v>0.42399999999999999</v>
      </c>
      <c r="E12" s="14">
        <v>81494909617</v>
      </c>
      <c r="F12" s="15">
        <v>3.3700000000000001E-2</v>
      </c>
    </row>
    <row r="13" spans="1:9" x14ac:dyDescent="0.25">
      <c r="A13" s="8"/>
      <c r="B13" s="16" t="s">
        <v>17</v>
      </c>
      <c r="C13" s="17">
        <v>355980943</v>
      </c>
      <c r="D13" s="20">
        <v>0.80010000000000003</v>
      </c>
      <c r="E13" s="17">
        <v>59742390772</v>
      </c>
      <c r="F13" s="18">
        <v>0.73309999999999997</v>
      </c>
    </row>
    <row r="14" spans="1:9" x14ac:dyDescent="0.25">
      <c r="A14" s="8"/>
      <c r="B14" s="16" t="s">
        <v>18</v>
      </c>
      <c r="C14" s="17">
        <v>88963106</v>
      </c>
      <c r="D14" s="20">
        <v>0.19989999999999999</v>
      </c>
      <c r="E14" s="17">
        <v>21752518845</v>
      </c>
      <c r="F14" s="18">
        <v>0.26690000000000003</v>
      </c>
    </row>
    <row r="15" spans="1:9" ht="15.75" thickBot="1" x14ac:dyDescent="0.3">
      <c r="A15" s="8"/>
      <c r="B15" s="21" t="s">
        <v>19</v>
      </c>
      <c r="C15" s="22">
        <f>C6+C9+C10+C11+C12</f>
        <v>1049353036</v>
      </c>
      <c r="D15" s="129" t="s">
        <v>20</v>
      </c>
      <c r="E15" s="22">
        <f>E6+E9+E10+E11+E12</f>
        <v>2420058543113</v>
      </c>
      <c r="F15" s="23" t="s">
        <v>21</v>
      </c>
    </row>
    <row r="16" spans="1:9" x14ac:dyDescent="0.25">
      <c r="A16" s="12"/>
      <c r="B16" s="9" t="s">
        <v>22</v>
      </c>
      <c r="C16" s="24" t="s">
        <v>23</v>
      </c>
      <c r="D16" s="25" t="s">
        <v>24</v>
      </c>
      <c r="E16" s="24" t="s">
        <v>25</v>
      </c>
      <c r="F16" s="26" t="s">
        <v>26</v>
      </c>
    </row>
    <row r="17" spans="1:8" x14ac:dyDescent="0.25">
      <c r="A17" s="8"/>
      <c r="B17" s="13" t="s">
        <v>27</v>
      </c>
      <c r="C17" s="27">
        <v>4556556</v>
      </c>
      <c r="D17" s="130">
        <v>4.1099999999999998E-2</v>
      </c>
      <c r="E17" s="27">
        <v>319161041726</v>
      </c>
      <c r="F17" s="28">
        <v>0.47039999999999998</v>
      </c>
    </row>
    <row r="18" spans="1:8" x14ac:dyDescent="0.25">
      <c r="A18" s="12"/>
      <c r="B18" s="13" t="s">
        <v>28</v>
      </c>
      <c r="C18" s="29">
        <v>8087429</v>
      </c>
      <c r="D18" s="130">
        <v>7.2900000000000006E-2</v>
      </c>
      <c r="E18" s="29">
        <v>323993825347</v>
      </c>
      <c r="F18" s="28">
        <v>0.47749999999999998</v>
      </c>
    </row>
    <row r="19" spans="1:8" x14ac:dyDescent="0.25">
      <c r="A19" s="8"/>
      <c r="B19" s="13" t="s">
        <v>29</v>
      </c>
      <c r="C19" s="27">
        <v>41825082</v>
      </c>
      <c r="D19" s="130">
        <v>0.37690000000000001</v>
      </c>
      <c r="E19" s="27">
        <v>14544147659</v>
      </c>
      <c r="F19" s="28">
        <v>2.1399999999999999E-2</v>
      </c>
    </row>
    <row r="20" spans="1:8" x14ac:dyDescent="0.25">
      <c r="A20" s="8"/>
      <c r="B20" s="19" t="s">
        <v>30</v>
      </c>
      <c r="C20" s="30">
        <v>56480883</v>
      </c>
      <c r="D20" s="130">
        <v>0.5091</v>
      </c>
      <c r="E20" s="30">
        <v>20805354482</v>
      </c>
      <c r="F20" s="28">
        <v>3.0700000000000002E-2</v>
      </c>
    </row>
    <row r="21" spans="1:8" ht="15.75" thickBot="1" x14ac:dyDescent="0.3">
      <c r="A21" s="12"/>
      <c r="B21" s="21" t="s">
        <v>31</v>
      </c>
      <c r="C21" s="31">
        <f>SUM(C17:C20)</f>
        <v>110949950</v>
      </c>
      <c r="D21" s="130">
        <v>1</v>
      </c>
      <c r="E21" s="31">
        <f>SUM(E17:E20)</f>
        <v>678504369214</v>
      </c>
      <c r="F21" s="28">
        <v>1</v>
      </c>
    </row>
    <row r="22" spans="1:8" x14ac:dyDescent="0.25">
      <c r="A22" s="12"/>
      <c r="B22" s="9" t="s">
        <v>32</v>
      </c>
      <c r="C22" s="32">
        <f>C15+C21</f>
        <v>1160302986</v>
      </c>
      <c r="D22" s="33" t="s">
        <v>33</v>
      </c>
      <c r="E22" s="32">
        <f>E15+E21</f>
        <v>3098562912327</v>
      </c>
      <c r="F22" s="33" t="s">
        <v>34</v>
      </c>
    </row>
    <row r="23" spans="1:8" x14ac:dyDescent="0.25">
      <c r="A23" s="12"/>
      <c r="B23" s="46" t="s">
        <v>35</v>
      </c>
      <c r="C23" s="46"/>
      <c r="D23" s="46"/>
      <c r="E23" s="46"/>
      <c r="F23" s="46"/>
      <c r="G23" s="46"/>
      <c r="H23" s="46"/>
    </row>
    <row r="24" spans="1:8" x14ac:dyDescent="0.25">
      <c r="A24" s="8"/>
      <c r="B24" s="46" t="s">
        <v>36</v>
      </c>
      <c r="C24" s="120"/>
      <c r="D24" s="120"/>
      <c r="E24" s="120"/>
      <c r="F24" s="120"/>
    </row>
    <row r="25" spans="1:8" x14ac:dyDescent="0.25">
      <c r="E25" s="34"/>
    </row>
    <row r="26" spans="1:8" x14ac:dyDescent="0.25">
      <c r="C26" s="35"/>
      <c r="D26" s="35"/>
    </row>
    <row r="27" spans="1:8" x14ac:dyDescent="0.25">
      <c r="D27" s="36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B2" sqref="B2"/>
    </sheetView>
  </sheetViews>
  <sheetFormatPr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2" t="s">
        <v>102</v>
      </c>
      <c r="C2" s="45"/>
      <c r="I2" s="45"/>
    </row>
    <row r="3" spans="2:9" x14ac:dyDescent="0.25">
      <c r="B3" s="50"/>
      <c r="C3" s="50"/>
      <c r="D3" s="50"/>
    </row>
    <row r="4" spans="2:9" ht="15" customHeight="1" x14ac:dyDescent="0.25">
      <c r="C4" s="172" t="s">
        <v>103</v>
      </c>
      <c r="D4" s="172"/>
    </row>
    <row r="5" spans="2:9" ht="22.5" x14ac:dyDescent="0.25">
      <c r="B5" s="75" t="s">
        <v>104</v>
      </c>
      <c r="C5" s="109" t="s">
        <v>105</v>
      </c>
      <c r="D5" s="109" t="s">
        <v>106</v>
      </c>
    </row>
    <row r="6" spans="2:9" x14ac:dyDescent="0.25">
      <c r="B6" s="148" t="s">
        <v>246</v>
      </c>
      <c r="C6" s="67">
        <v>1002797</v>
      </c>
      <c r="D6" s="67">
        <v>345801648</v>
      </c>
      <c r="E6" s="39"/>
      <c r="F6" s="39"/>
      <c r="G6" s="39"/>
      <c r="H6" s="39"/>
      <c r="I6" s="39"/>
    </row>
    <row r="7" spans="2:9" x14ac:dyDescent="0.25">
      <c r="B7" s="149" t="s">
        <v>268</v>
      </c>
      <c r="C7" s="66">
        <v>1005039</v>
      </c>
      <c r="D7" s="66">
        <v>355185650</v>
      </c>
    </row>
    <row r="8" spans="2:9" x14ac:dyDescent="0.25">
      <c r="B8" s="146" t="s">
        <v>247</v>
      </c>
      <c r="C8" s="66">
        <v>1102199</v>
      </c>
      <c r="D8" s="66">
        <v>447687054</v>
      </c>
    </row>
    <row r="9" spans="2:9" x14ac:dyDescent="0.25">
      <c r="B9" s="146" t="s">
        <v>248</v>
      </c>
      <c r="C9" s="66">
        <v>1054891</v>
      </c>
      <c r="D9" s="66">
        <v>358114476</v>
      </c>
    </row>
    <row r="10" spans="2:9" x14ac:dyDescent="0.25">
      <c r="B10" s="146" t="s">
        <v>249</v>
      </c>
      <c r="C10" s="66">
        <v>1103572</v>
      </c>
      <c r="D10" s="66">
        <v>370503222</v>
      </c>
    </row>
    <row r="11" spans="2:9" x14ac:dyDescent="0.25">
      <c r="B11" s="146" t="s">
        <v>250</v>
      </c>
      <c r="C11" s="66">
        <v>1034895</v>
      </c>
      <c r="D11" s="66">
        <v>345831864</v>
      </c>
    </row>
    <row r="12" spans="2:9" x14ac:dyDescent="0.25">
      <c r="B12" s="146" t="s">
        <v>251</v>
      </c>
      <c r="C12" s="66">
        <v>1155761</v>
      </c>
      <c r="D12" s="66">
        <v>399100225</v>
      </c>
    </row>
    <row r="13" spans="2:9" x14ac:dyDescent="0.25">
      <c r="B13" s="146" t="s">
        <v>252</v>
      </c>
      <c r="C13" s="66">
        <v>1078996</v>
      </c>
      <c r="D13" s="66">
        <v>418885694</v>
      </c>
    </row>
    <row r="14" spans="2:9" x14ac:dyDescent="0.25">
      <c r="B14" s="146" t="s">
        <v>253</v>
      </c>
      <c r="C14" s="66">
        <v>1113305</v>
      </c>
      <c r="D14" s="66">
        <v>415663518</v>
      </c>
    </row>
    <row r="15" spans="2:9" x14ac:dyDescent="0.25">
      <c r="B15" s="146" t="s">
        <v>254</v>
      </c>
      <c r="C15" s="66">
        <v>1133192</v>
      </c>
      <c r="D15" s="66">
        <v>381328295</v>
      </c>
    </row>
    <row r="16" spans="2:9" x14ac:dyDescent="0.25">
      <c r="B16" s="146" t="s">
        <v>255</v>
      </c>
      <c r="C16" s="66">
        <v>1029504</v>
      </c>
      <c r="D16" s="66">
        <v>374822580</v>
      </c>
    </row>
    <row r="17" spans="2:4" x14ac:dyDescent="0.25">
      <c r="B17" s="150" t="s">
        <v>256</v>
      </c>
      <c r="C17" s="82">
        <v>999425</v>
      </c>
      <c r="D17" s="82">
        <v>348543863</v>
      </c>
    </row>
    <row r="18" spans="2:4" x14ac:dyDescent="0.25">
      <c r="B18" s="46" t="s">
        <v>107</v>
      </c>
      <c r="C18" s="46"/>
      <c r="D18" s="46"/>
    </row>
    <row r="19" spans="2:4" x14ac:dyDescent="0.25">
      <c r="B19" s="46" t="s">
        <v>108</v>
      </c>
      <c r="C19" s="46"/>
      <c r="D19" s="46"/>
    </row>
    <row r="20" spans="2:4" x14ac:dyDescent="0.25">
      <c r="B20" s="46" t="s">
        <v>109</v>
      </c>
      <c r="C20" s="46"/>
      <c r="D20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B2" sqref="B2"/>
    </sheetView>
  </sheetViews>
  <sheetFormatPr defaultRowHeight="15" x14ac:dyDescent="0.25"/>
  <cols>
    <col min="1" max="1" width="7" style="2" customWidth="1"/>
    <col min="2" max="2" width="9.140625" style="2"/>
    <col min="3" max="3" width="21.85546875" style="2" customWidth="1"/>
    <col min="4" max="4" width="26" style="2" customWidth="1"/>
    <col min="5" max="16384" width="9.140625" style="2"/>
  </cols>
  <sheetData>
    <row r="2" spans="2:10" x14ac:dyDescent="0.25">
      <c r="B2" s="155" t="s">
        <v>344</v>
      </c>
      <c r="C2" s="45"/>
      <c r="J2" s="45"/>
    </row>
    <row r="3" spans="2:10" x14ac:dyDescent="0.25">
      <c r="B3" s="49"/>
      <c r="C3" s="49"/>
      <c r="D3" s="49"/>
    </row>
    <row r="4" spans="2:10" ht="15" customHeight="1" x14ac:dyDescent="0.25">
      <c r="C4" s="169" t="s">
        <v>110</v>
      </c>
      <c r="D4" s="169"/>
      <c r="E4" s="39"/>
    </row>
    <row r="5" spans="2:10" ht="22.5" x14ac:dyDescent="0.25">
      <c r="B5" s="75" t="s">
        <v>111</v>
      </c>
      <c r="C5" s="53" t="s">
        <v>112</v>
      </c>
      <c r="D5" s="53" t="s">
        <v>113</v>
      </c>
      <c r="E5" s="39"/>
    </row>
    <row r="6" spans="2:10" x14ac:dyDescent="0.25">
      <c r="B6" s="148" t="s">
        <v>246</v>
      </c>
      <c r="C6" s="70">
        <v>1629135</v>
      </c>
      <c r="D6" s="70">
        <v>1074594564</v>
      </c>
      <c r="E6" s="39"/>
    </row>
    <row r="7" spans="2:10" x14ac:dyDescent="0.25">
      <c r="B7" s="149" t="s">
        <v>268</v>
      </c>
      <c r="C7" s="71">
        <v>1628621</v>
      </c>
      <c r="D7" s="71">
        <v>1034309437</v>
      </c>
      <c r="E7" s="39"/>
    </row>
    <row r="8" spans="2:10" x14ac:dyDescent="0.25">
      <c r="B8" s="146" t="s">
        <v>247</v>
      </c>
      <c r="C8" s="71">
        <v>1679240</v>
      </c>
      <c r="D8" s="71">
        <v>1072858496</v>
      </c>
      <c r="E8" s="39"/>
    </row>
    <row r="9" spans="2:10" x14ac:dyDescent="0.25">
      <c r="B9" s="146" t="s">
        <v>248</v>
      </c>
      <c r="C9" s="71">
        <v>1657111</v>
      </c>
      <c r="D9" s="71">
        <v>1114841067</v>
      </c>
      <c r="E9" s="39"/>
    </row>
    <row r="10" spans="2:10" x14ac:dyDescent="0.25">
      <c r="B10" s="146" t="s">
        <v>249</v>
      </c>
      <c r="C10" s="71">
        <v>1700664</v>
      </c>
      <c r="D10" s="71">
        <v>1116227423</v>
      </c>
      <c r="E10" s="39"/>
    </row>
    <row r="11" spans="2:10" x14ac:dyDescent="0.25">
      <c r="B11" s="146" t="s">
        <v>250</v>
      </c>
      <c r="C11" s="71">
        <v>1659911</v>
      </c>
      <c r="D11" s="71">
        <v>1178796423</v>
      </c>
      <c r="E11" s="39"/>
    </row>
    <row r="12" spans="2:10" x14ac:dyDescent="0.25">
      <c r="B12" s="146" t="s">
        <v>251</v>
      </c>
      <c r="C12" s="71">
        <v>1680493</v>
      </c>
      <c r="D12" s="71">
        <v>1174176445</v>
      </c>
      <c r="E12" s="39"/>
    </row>
    <row r="13" spans="2:10" x14ac:dyDescent="0.25">
      <c r="B13" s="146" t="s">
        <v>252</v>
      </c>
      <c r="C13" s="71">
        <v>1723302</v>
      </c>
      <c r="D13" s="71">
        <v>1201525029</v>
      </c>
      <c r="E13" s="39"/>
    </row>
    <row r="14" spans="2:10" x14ac:dyDescent="0.25">
      <c r="B14" s="146" t="s">
        <v>253</v>
      </c>
      <c r="C14" s="71">
        <v>1648057</v>
      </c>
      <c r="D14" s="71">
        <v>1167579502</v>
      </c>
      <c r="E14" s="39"/>
    </row>
    <row r="15" spans="2:10" x14ac:dyDescent="0.25">
      <c r="B15" s="146" t="s">
        <v>254</v>
      </c>
      <c r="C15" s="71">
        <v>1679999</v>
      </c>
      <c r="D15" s="71">
        <v>1176640865</v>
      </c>
      <c r="E15" s="39"/>
    </row>
    <row r="16" spans="2:10" x14ac:dyDescent="0.25">
      <c r="B16" s="146" t="s">
        <v>255</v>
      </c>
      <c r="C16" s="71">
        <v>1692817</v>
      </c>
      <c r="D16" s="71">
        <v>1199381449</v>
      </c>
      <c r="E16" s="39"/>
    </row>
    <row r="17" spans="2:5" x14ac:dyDescent="0.25">
      <c r="B17" s="147" t="s">
        <v>256</v>
      </c>
      <c r="C17" s="72">
        <v>1737910</v>
      </c>
      <c r="D17" s="72">
        <v>1230903181</v>
      </c>
      <c r="E17" s="39"/>
    </row>
    <row r="18" spans="2:5" x14ac:dyDescent="0.25">
      <c r="B18" s="46" t="s">
        <v>114</v>
      </c>
      <c r="C18" s="46"/>
      <c r="D18" s="46"/>
      <c r="E18" s="39"/>
    </row>
    <row r="19" spans="2:5" x14ac:dyDescent="0.25">
      <c r="B19" s="46" t="s">
        <v>115</v>
      </c>
      <c r="C19" s="46"/>
      <c r="D19" s="46"/>
    </row>
    <row r="20" spans="2:5" x14ac:dyDescent="0.25">
      <c r="B20" s="46" t="s">
        <v>116</v>
      </c>
      <c r="C20" s="46"/>
      <c r="D20" s="46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B2" sqref="B2"/>
    </sheetView>
  </sheetViews>
  <sheetFormatPr defaultRowHeight="15" x14ac:dyDescent="0.25"/>
  <cols>
    <col min="1" max="1" width="7.85546875" style="2" customWidth="1"/>
    <col min="2" max="2" width="9.140625" style="2"/>
    <col min="3" max="3" width="22" style="2" customWidth="1"/>
    <col min="4" max="4" width="26.42578125" style="2" customWidth="1"/>
    <col min="5" max="16384" width="9.140625" style="2"/>
  </cols>
  <sheetData>
    <row r="2" spans="2:13" x14ac:dyDescent="0.25">
      <c r="B2" s="52" t="s">
        <v>117</v>
      </c>
      <c r="C2" s="45"/>
      <c r="D2" s="45"/>
      <c r="M2" s="45"/>
    </row>
    <row r="4" spans="2:13" x14ac:dyDescent="0.25">
      <c r="B4" s="49"/>
      <c r="C4" s="49"/>
      <c r="D4" s="49"/>
    </row>
    <row r="5" spans="2:13" ht="15" customHeight="1" x14ac:dyDescent="0.25">
      <c r="C5" s="169" t="s">
        <v>118</v>
      </c>
      <c r="D5" s="169"/>
    </row>
    <row r="6" spans="2:13" ht="22.5" x14ac:dyDescent="0.25">
      <c r="B6" s="75" t="s">
        <v>119</v>
      </c>
      <c r="C6" s="53" t="s">
        <v>120</v>
      </c>
      <c r="D6" s="53" t="s">
        <v>121</v>
      </c>
    </row>
    <row r="7" spans="2:13" x14ac:dyDescent="0.25">
      <c r="B7" s="151" t="s">
        <v>257</v>
      </c>
      <c r="C7" s="115">
        <v>14934534</v>
      </c>
      <c r="D7" s="115">
        <v>284859071</v>
      </c>
    </row>
    <row r="8" spans="2:13" x14ac:dyDescent="0.25">
      <c r="B8" s="149" t="s">
        <v>269</v>
      </c>
      <c r="C8" s="115">
        <v>14581295</v>
      </c>
      <c r="D8" s="115">
        <v>229852329</v>
      </c>
    </row>
    <row r="9" spans="2:13" x14ac:dyDescent="0.25">
      <c r="B9" s="146" t="s">
        <v>258</v>
      </c>
      <c r="C9" s="115">
        <v>14949924</v>
      </c>
      <c r="D9" s="115">
        <v>240194846</v>
      </c>
    </row>
    <row r="10" spans="2:13" x14ac:dyDescent="0.25">
      <c r="B10" s="146" t="s">
        <v>259</v>
      </c>
      <c r="C10" s="115">
        <v>15475047</v>
      </c>
      <c r="D10" s="115">
        <v>254216050</v>
      </c>
    </row>
    <row r="11" spans="2:13" x14ac:dyDescent="0.25">
      <c r="B11" s="146" t="s">
        <v>260</v>
      </c>
      <c r="C11" s="115">
        <v>14836361</v>
      </c>
      <c r="D11" s="115">
        <v>209134785</v>
      </c>
    </row>
    <row r="12" spans="2:13" x14ac:dyDescent="0.25">
      <c r="B12" s="146" t="s">
        <v>261</v>
      </c>
      <c r="C12" s="115">
        <v>15221341</v>
      </c>
      <c r="D12" s="115">
        <v>214011646</v>
      </c>
    </row>
    <row r="13" spans="2:13" x14ac:dyDescent="0.25">
      <c r="B13" s="146" t="s">
        <v>262</v>
      </c>
      <c r="C13" s="115">
        <v>15852587</v>
      </c>
      <c r="D13" s="115">
        <v>277989322</v>
      </c>
    </row>
    <row r="14" spans="2:13" x14ac:dyDescent="0.25">
      <c r="B14" s="146" t="s">
        <v>263</v>
      </c>
      <c r="C14" s="115">
        <v>15230743</v>
      </c>
      <c r="D14" s="115">
        <v>239415645</v>
      </c>
    </row>
    <row r="15" spans="2:13" x14ac:dyDescent="0.25">
      <c r="B15" s="146" t="s">
        <v>264</v>
      </c>
      <c r="C15" s="115">
        <v>15480174</v>
      </c>
      <c r="D15" s="115">
        <v>237357638</v>
      </c>
    </row>
    <row r="16" spans="2:13" x14ac:dyDescent="0.25">
      <c r="B16" s="146" t="s">
        <v>265</v>
      </c>
      <c r="C16" s="115">
        <v>15793838</v>
      </c>
      <c r="D16" s="115">
        <v>301853932</v>
      </c>
    </row>
    <row r="17" spans="2:4" x14ac:dyDescent="0.25">
      <c r="B17" s="146" t="s">
        <v>266</v>
      </c>
      <c r="C17" s="115">
        <v>15391839</v>
      </c>
      <c r="D17" s="115">
        <v>234179022</v>
      </c>
    </row>
    <row r="18" spans="2:4" x14ac:dyDescent="0.25">
      <c r="B18" s="152" t="s">
        <v>267</v>
      </c>
      <c r="C18" s="74">
        <v>15841467</v>
      </c>
      <c r="D18" s="74">
        <v>239682251</v>
      </c>
    </row>
    <row r="19" spans="2:4" x14ac:dyDescent="0.25">
      <c r="B19" s="151" t="s">
        <v>246</v>
      </c>
      <c r="C19" s="71">
        <v>15286372</v>
      </c>
      <c r="D19" s="71">
        <v>269478155</v>
      </c>
    </row>
    <row r="20" spans="2:4" x14ac:dyDescent="0.25">
      <c r="B20" s="149" t="s">
        <v>268</v>
      </c>
      <c r="C20" s="71">
        <v>14928885</v>
      </c>
      <c r="D20" s="71">
        <v>215823486</v>
      </c>
    </row>
    <row r="21" spans="2:4" x14ac:dyDescent="0.25">
      <c r="B21" s="146" t="s">
        <v>247</v>
      </c>
      <c r="C21" s="71">
        <v>15822612</v>
      </c>
      <c r="D21" s="71">
        <v>243818181</v>
      </c>
    </row>
    <row r="22" spans="2:4" x14ac:dyDescent="0.25">
      <c r="B22" s="146" t="s">
        <v>248</v>
      </c>
      <c r="C22" s="71">
        <v>15615856</v>
      </c>
      <c r="D22" s="71">
        <v>271957123</v>
      </c>
    </row>
    <row r="23" spans="2:4" x14ac:dyDescent="0.25">
      <c r="B23" s="146" t="s">
        <v>249</v>
      </c>
      <c r="C23" s="71">
        <v>15726566</v>
      </c>
      <c r="D23" s="71">
        <v>236330917</v>
      </c>
    </row>
    <row r="24" spans="2:4" x14ac:dyDescent="0.25">
      <c r="B24" s="146" t="s">
        <v>250</v>
      </c>
      <c r="C24" s="71">
        <v>15798196</v>
      </c>
      <c r="D24" s="71">
        <v>243089797</v>
      </c>
    </row>
    <row r="25" spans="2:4" x14ac:dyDescent="0.25">
      <c r="B25" s="146" t="s">
        <v>251</v>
      </c>
      <c r="C25" s="71">
        <v>16355712</v>
      </c>
      <c r="D25" s="71">
        <v>297610666</v>
      </c>
    </row>
    <row r="26" spans="2:4" x14ac:dyDescent="0.25">
      <c r="B26" s="146" t="s">
        <v>252</v>
      </c>
      <c r="C26" s="71">
        <v>15821262</v>
      </c>
      <c r="D26" s="71">
        <v>264531140</v>
      </c>
    </row>
    <row r="27" spans="2:4" x14ac:dyDescent="0.25">
      <c r="B27" s="146" t="s">
        <v>253</v>
      </c>
      <c r="C27" s="71">
        <v>16048157</v>
      </c>
      <c r="D27" s="71">
        <v>258815338</v>
      </c>
    </row>
    <row r="28" spans="2:4" x14ac:dyDescent="0.25">
      <c r="B28" s="146" t="s">
        <v>254</v>
      </c>
      <c r="C28" s="71">
        <v>16429561</v>
      </c>
      <c r="D28" s="71">
        <v>286380190</v>
      </c>
    </row>
    <row r="29" spans="2:4" x14ac:dyDescent="0.25">
      <c r="B29" s="146" t="s">
        <v>255</v>
      </c>
      <c r="C29" s="71">
        <v>16144002</v>
      </c>
      <c r="D29" s="71">
        <v>249145554</v>
      </c>
    </row>
    <row r="30" spans="2:4" x14ac:dyDescent="0.25">
      <c r="B30" s="147" t="s">
        <v>256</v>
      </c>
      <c r="C30" s="73">
        <v>16705233</v>
      </c>
      <c r="D30" s="73">
        <v>252659798</v>
      </c>
    </row>
    <row r="31" spans="2:4" x14ac:dyDescent="0.25">
      <c r="B31" s="46" t="s">
        <v>122</v>
      </c>
      <c r="C31" s="46"/>
      <c r="D31" s="46"/>
    </row>
    <row r="32" spans="2:4" x14ac:dyDescent="0.25">
      <c r="B32" s="46" t="s">
        <v>123</v>
      </c>
      <c r="C32" s="46"/>
      <c r="D32" s="46"/>
    </row>
    <row r="33" spans="2:4" x14ac:dyDescent="0.25">
      <c r="B33" s="46" t="s">
        <v>124</v>
      </c>
      <c r="C33" s="46"/>
      <c r="D33" s="46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9.140625" style="2"/>
    <col min="3" max="3" width="23" style="2" customWidth="1"/>
    <col min="4" max="4" width="25.42578125" style="2" customWidth="1"/>
    <col min="5" max="16384" width="9.140625" style="2"/>
  </cols>
  <sheetData>
    <row r="2" spans="2:13" x14ac:dyDescent="0.25">
      <c r="B2" s="52" t="s">
        <v>125</v>
      </c>
      <c r="C2" s="45"/>
      <c r="D2" s="45"/>
      <c r="L2" s="45"/>
      <c r="M2" s="45"/>
    </row>
    <row r="3" spans="2:13" x14ac:dyDescent="0.25">
      <c r="B3" s="49"/>
      <c r="C3" s="49"/>
      <c r="D3" s="49"/>
    </row>
    <row r="4" spans="2:13" ht="15" customHeight="1" x14ac:dyDescent="0.25">
      <c r="B4" s="167" t="s">
        <v>126</v>
      </c>
      <c r="C4" s="169" t="s">
        <v>127</v>
      </c>
      <c r="D4" s="169"/>
    </row>
    <row r="5" spans="2:13" ht="33.75" customHeight="1" x14ac:dyDescent="0.25">
      <c r="B5" s="168"/>
      <c r="C5" s="53" t="s">
        <v>128</v>
      </c>
      <c r="D5" s="53" t="s">
        <v>129</v>
      </c>
    </row>
    <row r="6" spans="2:13" x14ac:dyDescent="0.25">
      <c r="B6" s="151" t="s">
        <v>257</v>
      </c>
      <c r="C6" s="115">
        <v>29304697</v>
      </c>
      <c r="D6" s="115">
        <v>5251783123</v>
      </c>
    </row>
    <row r="7" spans="2:13" x14ac:dyDescent="0.25">
      <c r="B7" s="149" t="s">
        <v>269</v>
      </c>
      <c r="C7" s="115">
        <v>29831606</v>
      </c>
      <c r="D7" s="115">
        <v>5245012555</v>
      </c>
    </row>
    <row r="8" spans="2:13" x14ac:dyDescent="0.25">
      <c r="B8" s="146" t="s">
        <v>258</v>
      </c>
      <c r="C8" s="115">
        <v>28609157</v>
      </c>
      <c r="D8" s="115">
        <v>5320506613</v>
      </c>
    </row>
    <row r="9" spans="2:13" x14ac:dyDescent="0.25">
      <c r="B9" s="146" t="s">
        <v>259</v>
      </c>
      <c r="C9" s="115">
        <v>22811373</v>
      </c>
      <c r="D9" s="115">
        <v>4356503408</v>
      </c>
    </row>
    <row r="10" spans="2:13" x14ac:dyDescent="0.25">
      <c r="B10" s="146" t="s">
        <v>260</v>
      </c>
      <c r="C10" s="115">
        <v>31008472</v>
      </c>
      <c r="D10" s="115">
        <v>5900730096</v>
      </c>
    </row>
    <row r="11" spans="2:13" x14ac:dyDescent="0.25">
      <c r="B11" s="146" t="s">
        <v>261</v>
      </c>
      <c r="C11" s="115">
        <v>33899579</v>
      </c>
      <c r="D11" s="115">
        <v>6355720067</v>
      </c>
    </row>
    <row r="12" spans="2:13" x14ac:dyDescent="0.25">
      <c r="B12" s="146" t="s">
        <v>262</v>
      </c>
      <c r="C12" s="115">
        <v>35194797</v>
      </c>
      <c r="D12" s="115">
        <v>6428486515</v>
      </c>
    </row>
    <row r="13" spans="2:13" x14ac:dyDescent="0.25">
      <c r="B13" s="146" t="s">
        <v>263</v>
      </c>
      <c r="C13" s="115">
        <v>33170654</v>
      </c>
      <c r="D13" s="115">
        <v>6039832755</v>
      </c>
    </row>
    <row r="14" spans="2:13" x14ac:dyDescent="0.25">
      <c r="B14" s="146" t="s">
        <v>264</v>
      </c>
      <c r="C14" s="115">
        <v>34132416</v>
      </c>
      <c r="D14" s="115">
        <v>6156499326</v>
      </c>
    </row>
    <row r="15" spans="2:13" x14ac:dyDescent="0.25">
      <c r="B15" s="146" t="s">
        <v>265</v>
      </c>
      <c r="C15" s="115">
        <v>34392176</v>
      </c>
      <c r="D15" s="115">
        <v>6258775705</v>
      </c>
    </row>
    <row r="16" spans="2:13" x14ac:dyDescent="0.25">
      <c r="B16" s="146" t="s">
        <v>266</v>
      </c>
      <c r="C16" s="115">
        <v>32703782</v>
      </c>
      <c r="D16" s="115">
        <v>6107889120</v>
      </c>
    </row>
    <row r="17" spans="2:4" x14ac:dyDescent="0.25">
      <c r="B17" s="153" t="s">
        <v>267</v>
      </c>
      <c r="C17" s="74">
        <v>34752449</v>
      </c>
      <c r="D17" s="74">
        <v>6527433897</v>
      </c>
    </row>
    <row r="18" spans="2:4" x14ac:dyDescent="0.25">
      <c r="B18" s="151" t="s">
        <v>246</v>
      </c>
      <c r="C18" s="71">
        <v>30857736</v>
      </c>
      <c r="D18" s="71">
        <v>5469659105</v>
      </c>
    </row>
    <row r="19" spans="2:4" x14ac:dyDescent="0.25">
      <c r="B19" s="149" t="s">
        <v>268</v>
      </c>
      <c r="C19" s="71">
        <v>32165658</v>
      </c>
      <c r="D19" s="71">
        <v>5536774328</v>
      </c>
    </row>
    <row r="20" spans="2:4" x14ac:dyDescent="0.25">
      <c r="B20" s="146" t="s">
        <v>247</v>
      </c>
      <c r="C20" s="71">
        <v>36430661</v>
      </c>
      <c r="D20" s="71">
        <v>6447862586</v>
      </c>
    </row>
    <row r="21" spans="2:4" x14ac:dyDescent="0.25">
      <c r="B21" s="146" t="s">
        <v>248</v>
      </c>
      <c r="C21" s="71">
        <v>34458263</v>
      </c>
      <c r="D21" s="71">
        <v>6172812864</v>
      </c>
    </row>
    <row r="22" spans="2:4" x14ac:dyDescent="0.25">
      <c r="B22" s="146" t="s">
        <v>249</v>
      </c>
      <c r="C22" s="71">
        <v>38155959</v>
      </c>
      <c r="D22" s="71">
        <v>6940874593</v>
      </c>
    </row>
    <row r="23" spans="2:4" x14ac:dyDescent="0.25">
      <c r="B23" s="146" t="s">
        <v>250</v>
      </c>
      <c r="C23" s="71">
        <v>39005206</v>
      </c>
      <c r="D23" s="71">
        <v>7232591633</v>
      </c>
    </row>
    <row r="24" spans="2:4" x14ac:dyDescent="0.25">
      <c r="B24" s="146" t="s">
        <v>251</v>
      </c>
      <c r="C24" s="71">
        <v>39533016</v>
      </c>
      <c r="D24" s="71">
        <v>7316822761</v>
      </c>
    </row>
    <row r="25" spans="2:4" x14ac:dyDescent="0.25">
      <c r="B25" s="146" t="s">
        <v>252</v>
      </c>
      <c r="C25" s="71">
        <v>37807123</v>
      </c>
      <c r="D25" s="71">
        <v>7042247989</v>
      </c>
    </row>
    <row r="26" spans="2:4" x14ac:dyDescent="0.25">
      <c r="B26" s="146" t="s">
        <v>253</v>
      </c>
      <c r="C26" s="71">
        <v>38169994</v>
      </c>
      <c r="D26" s="71">
        <v>6972170303</v>
      </c>
    </row>
    <row r="27" spans="2:4" x14ac:dyDescent="0.25">
      <c r="B27" s="146" t="s">
        <v>254</v>
      </c>
      <c r="C27" s="71">
        <v>39326032</v>
      </c>
      <c r="D27" s="71">
        <v>7287566831</v>
      </c>
    </row>
    <row r="28" spans="2:4" x14ac:dyDescent="0.25">
      <c r="B28" s="146" t="s">
        <v>255</v>
      </c>
      <c r="C28" s="71">
        <v>37413504</v>
      </c>
      <c r="D28" s="71">
        <v>7112536700</v>
      </c>
    </row>
    <row r="29" spans="2:4" x14ac:dyDescent="0.25">
      <c r="B29" s="147" t="s">
        <v>256</v>
      </c>
      <c r="C29" s="73">
        <v>41620897</v>
      </c>
      <c r="D29" s="73">
        <v>7962989924</v>
      </c>
    </row>
    <row r="30" spans="2:4" x14ac:dyDescent="0.25">
      <c r="B30" s="46" t="s">
        <v>130</v>
      </c>
      <c r="C30" s="54"/>
      <c r="D30" s="54"/>
    </row>
    <row r="31" spans="2:4" s="123" customFormat="1" x14ac:dyDescent="0.25">
      <c r="B31" s="46" t="s">
        <v>131</v>
      </c>
    </row>
    <row r="32" spans="2:4" x14ac:dyDescent="0.25">
      <c r="B32" s="46" t="s">
        <v>132</v>
      </c>
      <c r="C32" s="46"/>
      <c r="D32" s="46"/>
    </row>
    <row r="33" spans="2:3" x14ac:dyDescent="0.25">
      <c r="B33" s="46" t="s">
        <v>133</v>
      </c>
    </row>
    <row r="36" spans="2:3" x14ac:dyDescent="0.25">
      <c r="B36" s="143"/>
      <c r="C36" s="143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1"/>
  <sheetViews>
    <sheetView workbookViewId="0">
      <selection activeCell="B2" sqref="B2"/>
    </sheetView>
  </sheetViews>
  <sheetFormatPr defaultRowHeight="15" x14ac:dyDescent="0.25"/>
  <cols>
    <col min="1" max="1" width="6.5703125" style="2" customWidth="1"/>
    <col min="2" max="2" width="16" style="2" customWidth="1"/>
    <col min="3" max="3" width="17.85546875" style="2" customWidth="1"/>
    <col min="4" max="4" width="18.5703125" style="2" customWidth="1"/>
    <col min="5" max="16384" width="9.140625" style="2"/>
  </cols>
  <sheetData>
    <row r="2" spans="2:24" x14ac:dyDescent="0.25">
      <c r="B2" s="52" t="s">
        <v>134</v>
      </c>
      <c r="C2" s="45"/>
      <c r="D2" s="45"/>
      <c r="E2" s="45"/>
      <c r="F2" s="45"/>
      <c r="G2" s="45"/>
      <c r="H2" s="45"/>
      <c r="I2" s="45"/>
      <c r="J2" s="45"/>
      <c r="V2" s="45"/>
      <c r="W2" s="45"/>
      <c r="X2" s="45"/>
    </row>
    <row r="3" spans="2:24" x14ac:dyDescent="0.25">
      <c r="C3" s="49"/>
      <c r="D3" s="49"/>
    </row>
    <row r="4" spans="2:24" x14ac:dyDescent="0.25">
      <c r="B4" s="78"/>
      <c r="C4" s="167" t="s">
        <v>135</v>
      </c>
      <c r="D4" s="167"/>
    </row>
    <row r="5" spans="2:24" x14ac:dyDescent="0.25">
      <c r="B5" s="86"/>
      <c r="C5" s="168"/>
      <c r="D5" s="168"/>
    </row>
    <row r="6" spans="2:24" x14ac:dyDescent="0.25">
      <c r="B6" s="87"/>
      <c r="C6" s="53" t="s">
        <v>136</v>
      </c>
      <c r="D6" s="53" t="s">
        <v>137</v>
      </c>
    </row>
    <row r="7" spans="2:24" x14ac:dyDescent="0.25">
      <c r="B7" s="46" t="s">
        <v>138</v>
      </c>
      <c r="C7" s="83">
        <v>355980943</v>
      </c>
      <c r="D7" s="83">
        <v>59742390772</v>
      </c>
    </row>
    <row r="8" spans="2:24" x14ac:dyDescent="0.25">
      <c r="B8" s="49" t="s">
        <v>139</v>
      </c>
      <c r="C8" s="85">
        <v>88963106</v>
      </c>
      <c r="D8" s="85">
        <v>21752518845</v>
      </c>
    </row>
    <row r="9" spans="2:24" x14ac:dyDescent="0.25">
      <c r="B9" s="46" t="s">
        <v>140</v>
      </c>
      <c r="C9" s="58"/>
      <c r="D9" s="58"/>
    </row>
    <row r="10" spans="2:24" x14ac:dyDescent="0.25">
      <c r="B10" s="46" t="s">
        <v>141</v>
      </c>
    </row>
    <row r="11" spans="2:24" x14ac:dyDescent="0.25">
      <c r="B11" s="46" t="s">
        <v>142</v>
      </c>
    </row>
    <row r="21" spans="2:3" x14ac:dyDescent="0.25">
      <c r="B21" s="143"/>
      <c r="C21" s="143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B2" sqref="B2"/>
    </sheetView>
  </sheetViews>
  <sheetFormatPr defaultRowHeight="15" x14ac:dyDescent="0.25"/>
  <cols>
    <col min="1" max="1" width="6.85546875" style="2" customWidth="1"/>
    <col min="2" max="2" width="9.140625" style="2"/>
    <col min="3" max="3" width="22.42578125" style="2" customWidth="1"/>
    <col min="4" max="4" width="26.42578125" style="2" customWidth="1"/>
    <col min="5" max="16384" width="9.140625" style="2"/>
  </cols>
  <sheetData>
    <row r="2" spans="2:15" x14ac:dyDescent="0.25">
      <c r="B2" s="52" t="s">
        <v>143</v>
      </c>
      <c r="C2" s="45"/>
      <c r="D2" s="45"/>
      <c r="E2" s="45"/>
      <c r="O2" s="45"/>
    </row>
    <row r="3" spans="2:15" x14ac:dyDescent="0.25">
      <c r="B3" s="49"/>
      <c r="C3" s="49"/>
      <c r="D3" s="49"/>
    </row>
    <row r="4" spans="2:15" ht="15" customHeight="1" x14ac:dyDescent="0.25">
      <c r="B4" s="167" t="s">
        <v>144</v>
      </c>
      <c r="C4" s="169" t="s">
        <v>145</v>
      </c>
      <c r="D4" s="169"/>
    </row>
    <row r="5" spans="2:15" ht="33.75" customHeight="1" x14ac:dyDescent="0.25">
      <c r="B5" s="168"/>
      <c r="C5" s="53" t="s">
        <v>146</v>
      </c>
      <c r="D5" s="53" t="s">
        <v>147</v>
      </c>
    </row>
    <row r="6" spans="2:15" x14ac:dyDescent="0.25">
      <c r="B6" s="148" t="s">
        <v>246</v>
      </c>
      <c r="C6" s="84">
        <v>4617131</v>
      </c>
      <c r="D6" s="84">
        <v>39394834989</v>
      </c>
    </row>
    <row r="7" spans="2:15" x14ac:dyDescent="0.25">
      <c r="B7" s="149" t="s">
        <v>268</v>
      </c>
      <c r="C7" s="83">
        <v>4751386</v>
      </c>
      <c r="D7" s="83">
        <v>42441621663</v>
      </c>
    </row>
    <row r="8" spans="2:15" x14ac:dyDescent="0.25">
      <c r="B8" s="146" t="s">
        <v>247</v>
      </c>
      <c r="C8" s="83">
        <v>5323427</v>
      </c>
      <c r="D8" s="83">
        <v>53177800273</v>
      </c>
    </row>
    <row r="9" spans="2:15" x14ac:dyDescent="0.25">
      <c r="B9" s="146" t="s">
        <v>248</v>
      </c>
      <c r="C9" s="83">
        <v>5374273</v>
      </c>
      <c r="D9" s="83">
        <v>51338129298</v>
      </c>
    </row>
    <row r="10" spans="2:15" x14ac:dyDescent="0.25">
      <c r="B10" s="146" t="s">
        <v>249</v>
      </c>
      <c r="C10" s="83">
        <v>6587230</v>
      </c>
      <c r="D10" s="83">
        <v>50160633341</v>
      </c>
    </row>
    <row r="11" spans="2:15" x14ac:dyDescent="0.25">
      <c r="B11" s="146" t="s">
        <v>250</v>
      </c>
      <c r="C11" s="83">
        <v>9294530</v>
      </c>
      <c r="D11" s="83">
        <v>55087443674</v>
      </c>
    </row>
    <row r="12" spans="2:15" x14ac:dyDescent="0.25">
      <c r="B12" s="146" t="s">
        <v>251</v>
      </c>
      <c r="C12" s="83">
        <v>17415444</v>
      </c>
      <c r="D12" s="83">
        <v>62990731380</v>
      </c>
    </row>
    <row r="13" spans="2:15" x14ac:dyDescent="0.25">
      <c r="B13" s="146" t="s">
        <v>252</v>
      </c>
      <c r="C13" s="83">
        <v>21363200</v>
      </c>
      <c r="D13" s="83">
        <v>62865100107</v>
      </c>
    </row>
    <row r="14" spans="2:15" x14ac:dyDescent="0.25">
      <c r="B14" s="146" t="s">
        <v>253</v>
      </c>
      <c r="C14" s="83">
        <v>13317432</v>
      </c>
      <c r="D14" s="83">
        <v>61723690042</v>
      </c>
    </row>
    <row r="15" spans="2:15" x14ac:dyDescent="0.25">
      <c r="B15" s="146" t="s">
        <v>254</v>
      </c>
      <c r="C15" s="83">
        <v>8673600</v>
      </c>
      <c r="D15" s="83">
        <v>62000386772</v>
      </c>
    </row>
    <row r="16" spans="2:15" x14ac:dyDescent="0.25">
      <c r="B16" s="146" t="s">
        <v>255</v>
      </c>
      <c r="C16" s="83">
        <v>7000033</v>
      </c>
      <c r="D16" s="83">
        <v>59135657927</v>
      </c>
    </row>
    <row r="17" spans="2:4" x14ac:dyDescent="0.25">
      <c r="B17" s="147" t="s">
        <v>256</v>
      </c>
      <c r="C17" s="85">
        <v>7232264</v>
      </c>
      <c r="D17" s="85">
        <v>78188339748</v>
      </c>
    </row>
    <row r="18" spans="2:4" x14ac:dyDescent="0.25">
      <c r="B18" s="46" t="s">
        <v>148</v>
      </c>
      <c r="C18" s="58"/>
      <c r="D18" s="58"/>
    </row>
    <row r="19" spans="2:4" x14ac:dyDescent="0.25">
      <c r="B19" s="46" t="s">
        <v>149</v>
      </c>
    </row>
    <row r="20" spans="2:4" x14ac:dyDescent="0.25">
      <c r="B20" s="46" t="s">
        <v>150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7"/>
  <sheetViews>
    <sheetView workbookViewId="0">
      <selection activeCell="B2" sqref="B2"/>
    </sheetView>
  </sheetViews>
  <sheetFormatPr defaultRowHeight="15" x14ac:dyDescent="0.25"/>
  <cols>
    <col min="1" max="1" width="6.85546875" style="2" customWidth="1"/>
    <col min="2" max="2" width="36.5703125" style="2" customWidth="1"/>
    <col min="3" max="3" width="16.85546875" style="2" customWidth="1"/>
    <col min="4" max="16384" width="9.140625" style="2"/>
  </cols>
  <sheetData>
    <row r="2" spans="2:22" x14ac:dyDescent="0.25">
      <c r="B2" s="52" t="s">
        <v>151</v>
      </c>
      <c r="C2" s="45"/>
      <c r="D2" s="45"/>
      <c r="E2" s="45"/>
      <c r="F2" s="45"/>
      <c r="G2" s="45"/>
      <c r="H2" s="45"/>
      <c r="T2" s="45"/>
      <c r="U2" s="45"/>
      <c r="V2" s="45"/>
    </row>
    <row r="3" spans="2:22" x14ac:dyDescent="0.25">
      <c r="B3" s="49"/>
      <c r="C3" s="49"/>
    </row>
    <row r="4" spans="2:22" x14ac:dyDescent="0.25">
      <c r="B4" s="173"/>
      <c r="C4" s="61" t="s">
        <v>152</v>
      </c>
    </row>
    <row r="5" spans="2:22" x14ac:dyDescent="0.25">
      <c r="B5" s="174"/>
      <c r="C5" s="51" t="s">
        <v>153</v>
      </c>
    </row>
    <row r="6" spans="2:22" x14ac:dyDescent="0.25">
      <c r="B6" s="46" t="s">
        <v>154</v>
      </c>
      <c r="C6" s="60">
        <v>4556556</v>
      </c>
    </row>
    <row r="7" spans="2:22" x14ac:dyDescent="0.25">
      <c r="B7" s="46" t="s">
        <v>155</v>
      </c>
      <c r="C7" s="60">
        <v>8087429</v>
      </c>
    </row>
    <row r="8" spans="2:22" x14ac:dyDescent="0.25">
      <c r="B8" s="46" t="s">
        <v>156</v>
      </c>
      <c r="C8" s="60">
        <v>41825082</v>
      </c>
    </row>
    <row r="9" spans="2:22" x14ac:dyDescent="0.25">
      <c r="B9" s="49" t="s">
        <v>157</v>
      </c>
      <c r="C9" s="59">
        <v>56480883</v>
      </c>
    </row>
    <row r="10" spans="2:22" x14ac:dyDescent="0.25">
      <c r="B10" s="46" t="s">
        <v>158</v>
      </c>
      <c r="C10" s="62"/>
    </row>
    <row r="11" spans="2:22" x14ac:dyDescent="0.25">
      <c r="C11" s="58"/>
    </row>
    <row r="15" spans="2:22" x14ac:dyDescent="0.25">
      <c r="B15" s="143"/>
    </row>
    <row r="16" spans="2:22" x14ac:dyDescent="0.25">
      <c r="B16" s="143"/>
    </row>
    <row r="17" spans="2:2" x14ac:dyDescent="0.25">
      <c r="B17" s="143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8"/>
  <sheetViews>
    <sheetView workbookViewId="0">
      <selection activeCell="B2" sqref="B2"/>
    </sheetView>
  </sheetViews>
  <sheetFormatPr defaultRowHeight="15" x14ac:dyDescent="0.25"/>
  <cols>
    <col min="1" max="1" width="5.42578125" style="2" customWidth="1"/>
    <col min="2" max="2" width="36.85546875" style="2" customWidth="1"/>
    <col min="3" max="3" width="22" style="2" customWidth="1"/>
    <col min="4" max="16384" width="9.140625" style="2"/>
  </cols>
  <sheetData>
    <row r="2" spans="2:21" x14ac:dyDescent="0.25">
      <c r="B2" s="52" t="s">
        <v>159</v>
      </c>
      <c r="C2" s="45"/>
      <c r="D2" s="45"/>
      <c r="E2" s="45"/>
      <c r="F2" s="45"/>
      <c r="G2" s="45"/>
      <c r="S2" s="45"/>
      <c r="T2" s="45"/>
      <c r="U2" s="45"/>
    </row>
    <row r="3" spans="2:21" x14ac:dyDescent="0.25">
      <c r="B3" s="49"/>
      <c r="C3" s="49"/>
    </row>
    <row r="4" spans="2:21" x14ac:dyDescent="0.25">
      <c r="B4" s="89"/>
      <c r="C4" s="79" t="s">
        <v>160</v>
      </c>
    </row>
    <row r="5" spans="2:21" x14ac:dyDescent="0.25">
      <c r="B5" s="88"/>
      <c r="C5" s="79" t="s">
        <v>161</v>
      </c>
    </row>
    <row r="6" spans="2:21" x14ac:dyDescent="0.25">
      <c r="B6" s="46" t="s">
        <v>162</v>
      </c>
      <c r="C6" s="60">
        <v>319161041726</v>
      </c>
    </row>
    <row r="7" spans="2:21" x14ac:dyDescent="0.25">
      <c r="B7" s="46" t="s">
        <v>163</v>
      </c>
      <c r="C7" s="60">
        <v>323993825347</v>
      </c>
    </row>
    <row r="8" spans="2:21" x14ac:dyDescent="0.25">
      <c r="B8" s="46" t="s">
        <v>164</v>
      </c>
      <c r="C8" s="60">
        <v>14544147659</v>
      </c>
    </row>
    <row r="9" spans="2:21" x14ac:dyDescent="0.25">
      <c r="B9" s="49" t="s">
        <v>165</v>
      </c>
      <c r="C9" s="59">
        <v>20805354482</v>
      </c>
    </row>
    <row r="10" spans="2:21" x14ac:dyDescent="0.25">
      <c r="B10" s="46" t="s">
        <v>166</v>
      </c>
      <c r="C10" s="63"/>
    </row>
    <row r="11" spans="2:21" x14ac:dyDescent="0.25">
      <c r="B11" s="46" t="s">
        <v>167</v>
      </c>
      <c r="C11" s="46"/>
    </row>
    <row r="12" spans="2:21" x14ac:dyDescent="0.25">
      <c r="B12" s="46" t="s">
        <v>168</v>
      </c>
      <c r="C12" s="46"/>
    </row>
    <row r="15" spans="2:21" x14ac:dyDescent="0.25">
      <c r="B15" s="143"/>
    </row>
    <row r="16" spans="2:21" x14ac:dyDescent="0.25">
      <c r="B16" s="143"/>
    </row>
    <row r="17" spans="2:2" x14ac:dyDescent="0.25">
      <c r="B17" s="143"/>
    </row>
    <row r="18" spans="2:2" x14ac:dyDescent="0.25">
      <c r="B18" s="14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38.42578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7" t="s">
        <v>169</v>
      </c>
    </row>
    <row r="4" spans="2:8" x14ac:dyDescent="0.25">
      <c r="B4" s="50"/>
      <c r="C4" s="50"/>
      <c r="D4" s="50"/>
      <c r="E4" s="50"/>
      <c r="F4" s="50"/>
      <c r="G4" s="50"/>
      <c r="H4" s="50"/>
    </row>
    <row r="5" spans="2:8" x14ac:dyDescent="0.25">
      <c r="B5" s="109"/>
      <c r="C5" s="166" t="s">
        <v>170</v>
      </c>
      <c r="D5" s="166"/>
      <c r="E5" s="50"/>
      <c r="F5" s="172" t="s">
        <v>171</v>
      </c>
      <c r="G5" s="172"/>
      <c r="H5" s="50"/>
    </row>
    <row r="6" spans="2:8" x14ac:dyDescent="0.25">
      <c r="B6" s="109"/>
      <c r="C6" s="111" t="s">
        <v>172</v>
      </c>
      <c r="D6" s="111" t="s">
        <v>173</v>
      </c>
      <c r="E6" s="50" t="s">
        <v>174</v>
      </c>
      <c r="F6" s="111" t="s">
        <v>175</v>
      </c>
      <c r="G6" s="50" t="s">
        <v>176</v>
      </c>
      <c r="H6" s="50" t="s">
        <v>177</v>
      </c>
    </row>
    <row r="7" spans="2:8" x14ac:dyDescent="0.25">
      <c r="B7" s="46" t="s">
        <v>178</v>
      </c>
      <c r="C7" s="112">
        <v>545505</v>
      </c>
      <c r="D7" s="112">
        <v>10164393271</v>
      </c>
      <c r="E7" s="112">
        <f>D7/C7</f>
        <v>18632.997444569712</v>
      </c>
      <c r="F7" s="112">
        <v>4003379</v>
      </c>
      <c r="G7" s="112">
        <v>305537807173</v>
      </c>
      <c r="H7" s="112">
        <f>G7/F7</f>
        <v>76319.980489731301</v>
      </c>
    </row>
    <row r="8" spans="2:8" x14ac:dyDescent="0.25">
      <c r="B8" s="46" t="s">
        <v>179</v>
      </c>
      <c r="C8" s="112">
        <v>5576188</v>
      </c>
      <c r="D8" s="112">
        <v>48519287214</v>
      </c>
      <c r="E8" s="112">
        <f>D8/C8</f>
        <v>8701.1569936307751</v>
      </c>
      <c r="F8" s="112">
        <v>2468425</v>
      </c>
      <c r="G8" s="112">
        <v>263887712758</v>
      </c>
      <c r="H8" s="112">
        <f>G8/F8</f>
        <v>106905.29902994825</v>
      </c>
    </row>
    <row r="9" spans="2:8" x14ac:dyDescent="0.25">
      <c r="B9" s="46" t="s">
        <v>180</v>
      </c>
      <c r="C9" s="112">
        <v>39979879</v>
      </c>
      <c r="D9" s="112">
        <v>12913425977</v>
      </c>
      <c r="E9" s="112">
        <f>D9/C9</f>
        <v>322.99812555710838</v>
      </c>
      <c r="F9" s="112">
        <v>1845203</v>
      </c>
      <c r="G9" s="112">
        <v>1630721682</v>
      </c>
      <c r="H9" s="112">
        <f>G9/F9</f>
        <v>883.76275239092934</v>
      </c>
    </row>
    <row r="10" spans="2:8" x14ac:dyDescent="0.25">
      <c r="B10" s="113" t="s">
        <v>181</v>
      </c>
      <c r="C10" s="82">
        <v>54377352</v>
      </c>
      <c r="D10" s="82">
        <v>19399682659</v>
      </c>
      <c r="E10" s="82">
        <f>D10/C10</f>
        <v>356.76034130900672</v>
      </c>
      <c r="F10" s="82">
        <v>2103531</v>
      </c>
      <c r="G10" s="82">
        <v>1405671823</v>
      </c>
      <c r="H10" s="82">
        <f>G10/F10</f>
        <v>668.24393032477292</v>
      </c>
    </row>
    <row r="11" spans="2:8" x14ac:dyDescent="0.25">
      <c r="B11" s="46" t="s">
        <v>182</v>
      </c>
      <c r="C11" s="123"/>
      <c r="D11" s="123"/>
      <c r="E11" s="123"/>
      <c r="F11" s="110"/>
      <c r="G11" s="110"/>
      <c r="H11" s="110"/>
    </row>
    <row r="12" spans="2:8" x14ac:dyDescent="0.25">
      <c r="B12" s="46" t="s">
        <v>183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>
      <selection activeCell="B2" sqref="B2"/>
    </sheetView>
  </sheetViews>
  <sheetFormatPr defaultRowHeight="15" x14ac:dyDescent="0.25"/>
  <cols>
    <col min="1" max="1" width="7" style="2" customWidth="1"/>
    <col min="2" max="2" width="9.140625" style="2"/>
    <col min="3" max="3" width="22.28515625" style="2" customWidth="1"/>
    <col min="4" max="4" width="25.42578125" style="2" customWidth="1"/>
    <col min="5" max="16384" width="9.140625" style="2"/>
  </cols>
  <sheetData>
    <row r="2" spans="2:12" x14ac:dyDescent="0.25">
      <c r="B2" s="155" t="s">
        <v>345</v>
      </c>
      <c r="C2" s="45"/>
      <c r="D2" s="45"/>
      <c r="L2" s="45"/>
    </row>
    <row r="3" spans="2:12" x14ac:dyDescent="0.25">
      <c r="B3" s="49"/>
      <c r="C3" s="49"/>
      <c r="D3" s="49"/>
    </row>
    <row r="4" spans="2:12" ht="15" customHeight="1" x14ac:dyDescent="0.25">
      <c r="B4" s="75"/>
      <c r="C4" s="169" t="s">
        <v>184</v>
      </c>
      <c r="D4" s="169"/>
    </row>
    <row r="5" spans="2:12" ht="22.5" x14ac:dyDescent="0.25">
      <c r="B5" s="75" t="s">
        <v>185</v>
      </c>
      <c r="C5" s="53" t="s">
        <v>186</v>
      </c>
      <c r="D5" s="53" t="s">
        <v>187</v>
      </c>
    </row>
    <row r="6" spans="2:12" x14ac:dyDescent="0.25">
      <c r="B6" s="151" t="s">
        <v>257</v>
      </c>
      <c r="C6" s="91">
        <v>334778</v>
      </c>
      <c r="D6" s="115">
        <v>22249943879</v>
      </c>
    </row>
    <row r="7" spans="2:12" x14ac:dyDescent="0.25">
      <c r="B7" s="149" t="s">
        <v>269</v>
      </c>
      <c r="C7" s="91">
        <v>335533</v>
      </c>
      <c r="D7" s="115">
        <v>19623745576</v>
      </c>
    </row>
    <row r="8" spans="2:12" x14ac:dyDescent="0.25">
      <c r="B8" s="146" t="s">
        <v>258</v>
      </c>
      <c r="C8" s="91">
        <v>331555</v>
      </c>
      <c r="D8" s="115">
        <v>22567755050</v>
      </c>
    </row>
    <row r="9" spans="2:12" x14ac:dyDescent="0.25">
      <c r="B9" s="146" t="s">
        <v>259</v>
      </c>
      <c r="C9" s="91">
        <v>319128</v>
      </c>
      <c r="D9" s="115">
        <v>19593398201</v>
      </c>
    </row>
    <row r="10" spans="2:12" x14ac:dyDescent="0.25">
      <c r="B10" s="146" t="s">
        <v>260</v>
      </c>
      <c r="C10" s="91">
        <v>329820</v>
      </c>
      <c r="D10" s="115">
        <v>19976656893</v>
      </c>
    </row>
    <row r="11" spans="2:12" x14ac:dyDescent="0.25">
      <c r="B11" s="146" t="s">
        <v>261</v>
      </c>
      <c r="C11" s="91">
        <v>342182</v>
      </c>
      <c r="D11" s="115">
        <v>21488698786</v>
      </c>
    </row>
    <row r="12" spans="2:12" x14ac:dyDescent="0.25">
      <c r="B12" s="146" t="s">
        <v>262</v>
      </c>
      <c r="C12" s="91">
        <v>365587</v>
      </c>
      <c r="D12" s="115">
        <v>20702202908</v>
      </c>
    </row>
    <row r="13" spans="2:12" x14ac:dyDescent="0.25">
      <c r="B13" s="146" t="s">
        <v>263</v>
      </c>
      <c r="C13" s="91">
        <v>333814</v>
      </c>
      <c r="D13" s="115">
        <v>18747434175</v>
      </c>
    </row>
    <row r="14" spans="2:12" x14ac:dyDescent="0.25">
      <c r="B14" s="146" t="s">
        <v>264</v>
      </c>
      <c r="C14" s="91">
        <v>360919</v>
      </c>
      <c r="D14" s="115">
        <v>20377534144</v>
      </c>
    </row>
    <row r="15" spans="2:12" x14ac:dyDescent="0.25">
      <c r="B15" s="146" t="s">
        <v>265</v>
      </c>
      <c r="C15" s="91">
        <v>362038</v>
      </c>
      <c r="D15" s="115">
        <v>20731442390</v>
      </c>
    </row>
    <row r="16" spans="2:12" x14ac:dyDescent="0.25">
      <c r="B16" s="146" t="s">
        <v>266</v>
      </c>
      <c r="C16" s="91">
        <v>353021</v>
      </c>
      <c r="D16" s="115">
        <v>21563298636</v>
      </c>
    </row>
    <row r="17" spans="2:5" x14ac:dyDescent="0.25">
      <c r="B17" s="152" t="s">
        <v>267</v>
      </c>
      <c r="C17" s="93">
        <v>364975</v>
      </c>
      <c r="D17" s="93">
        <v>29304167901</v>
      </c>
    </row>
    <row r="18" spans="2:5" x14ac:dyDescent="0.25">
      <c r="B18" s="151" t="s">
        <v>246</v>
      </c>
      <c r="C18" s="115">
        <v>333014</v>
      </c>
      <c r="D18" s="91">
        <v>19863278817</v>
      </c>
    </row>
    <row r="19" spans="2:5" x14ac:dyDescent="0.25">
      <c r="B19" s="149" t="s">
        <v>268</v>
      </c>
      <c r="C19" s="115">
        <v>349354</v>
      </c>
      <c r="D19" s="91">
        <v>20947010759</v>
      </c>
    </row>
    <row r="20" spans="2:5" x14ac:dyDescent="0.25">
      <c r="B20" s="146" t="s">
        <v>247</v>
      </c>
      <c r="C20" s="115">
        <v>387439</v>
      </c>
      <c r="D20" s="91">
        <v>25712258390</v>
      </c>
    </row>
    <row r="21" spans="2:5" x14ac:dyDescent="0.25">
      <c r="B21" s="146" t="s">
        <v>248</v>
      </c>
      <c r="C21" s="115">
        <v>375411</v>
      </c>
      <c r="D21" s="91">
        <v>24459166966</v>
      </c>
    </row>
    <row r="22" spans="2:5" x14ac:dyDescent="0.25">
      <c r="B22" s="146" t="s">
        <v>249</v>
      </c>
      <c r="C22" s="115">
        <v>379631</v>
      </c>
      <c r="D22" s="91">
        <v>24943267908</v>
      </c>
    </row>
    <row r="23" spans="2:5" x14ac:dyDescent="0.25">
      <c r="B23" s="146" t="s">
        <v>250</v>
      </c>
      <c r="C23" s="115">
        <v>379107</v>
      </c>
      <c r="D23" s="91">
        <v>25357240863</v>
      </c>
    </row>
    <row r="24" spans="2:5" x14ac:dyDescent="0.25">
      <c r="B24" s="146" t="s">
        <v>251</v>
      </c>
      <c r="C24" s="115">
        <v>390007</v>
      </c>
      <c r="D24" s="91">
        <v>27172428996</v>
      </c>
    </row>
    <row r="25" spans="2:5" x14ac:dyDescent="0.25">
      <c r="B25" s="146" t="s">
        <v>252</v>
      </c>
      <c r="C25" s="115">
        <v>370722</v>
      </c>
      <c r="D25" s="91">
        <v>25404062758</v>
      </c>
    </row>
    <row r="26" spans="2:5" x14ac:dyDescent="0.25">
      <c r="B26" s="146" t="s">
        <v>253</v>
      </c>
      <c r="C26" s="115">
        <v>396218</v>
      </c>
      <c r="D26" s="91">
        <v>27751233649</v>
      </c>
    </row>
    <row r="27" spans="2:5" x14ac:dyDescent="0.25">
      <c r="B27" s="146" t="s">
        <v>254</v>
      </c>
      <c r="C27" s="115">
        <v>393681</v>
      </c>
      <c r="D27" s="91">
        <v>28841047111</v>
      </c>
    </row>
    <row r="28" spans="2:5" x14ac:dyDescent="0.25">
      <c r="B28" s="146" t="s">
        <v>255</v>
      </c>
      <c r="C28" s="115">
        <v>396476</v>
      </c>
      <c r="D28" s="91">
        <v>28717156627</v>
      </c>
    </row>
    <row r="29" spans="2:5" x14ac:dyDescent="0.25">
      <c r="B29" s="147" t="s">
        <v>256</v>
      </c>
      <c r="C29" s="100">
        <v>405496</v>
      </c>
      <c r="D29" s="92">
        <v>39992888884</v>
      </c>
    </row>
    <row r="30" spans="2:5" x14ac:dyDescent="0.25">
      <c r="B30" s="46" t="s">
        <v>188</v>
      </c>
      <c r="C30" s="46"/>
      <c r="D30" s="46"/>
      <c r="E30" s="46"/>
    </row>
    <row r="31" spans="2:5" x14ac:dyDescent="0.25">
      <c r="B31" s="46" t="s">
        <v>189</v>
      </c>
      <c r="C31" s="46"/>
      <c r="D31" s="46"/>
      <c r="E31" s="46"/>
    </row>
    <row r="32" spans="2:5" x14ac:dyDescent="0.25">
      <c r="B32" s="46" t="s">
        <v>190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B2" sqref="B2"/>
    </sheetView>
  </sheetViews>
  <sheetFormatPr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8" customFormat="1" x14ac:dyDescent="0.25"/>
    <row r="2" spans="2:15" x14ac:dyDescent="0.25">
      <c r="B2" s="47" t="s">
        <v>37</v>
      </c>
      <c r="C2" s="47"/>
      <c r="D2" s="47"/>
      <c r="G2" s="48"/>
      <c r="H2" s="45"/>
      <c r="I2" s="45"/>
      <c r="J2" s="45"/>
      <c r="K2" s="45"/>
      <c r="L2" s="45"/>
      <c r="M2" s="45"/>
      <c r="N2" s="45"/>
      <c r="O2" s="45"/>
    </row>
    <row r="3" spans="2:15" x14ac:dyDescent="0.25">
      <c r="B3" s="50"/>
    </row>
    <row r="4" spans="2:15" ht="15" customHeight="1" x14ac:dyDescent="0.25">
      <c r="B4" s="163" t="s">
        <v>38</v>
      </c>
      <c r="C4" s="164" t="s">
        <v>39</v>
      </c>
      <c r="D4" s="164"/>
    </row>
    <row r="5" spans="2:15" ht="22.5" customHeight="1" x14ac:dyDescent="0.25">
      <c r="B5" s="163"/>
      <c r="C5" s="42" t="s">
        <v>40</v>
      </c>
      <c r="D5" s="43" t="s">
        <v>41</v>
      </c>
    </row>
    <row r="6" spans="2:15" x14ac:dyDescent="0.25">
      <c r="B6" s="144" t="s">
        <v>246</v>
      </c>
      <c r="C6" s="115">
        <v>77010690</v>
      </c>
      <c r="D6" s="115">
        <v>172799280923</v>
      </c>
    </row>
    <row r="7" spans="2:15" x14ac:dyDescent="0.25">
      <c r="B7" s="44" t="s">
        <v>42</v>
      </c>
      <c r="C7" s="115">
        <v>78931977</v>
      </c>
      <c r="D7" s="115">
        <v>178113454908</v>
      </c>
    </row>
    <row r="8" spans="2:15" x14ac:dyDescent="0.25">
      <c r="B8" s="144" t="s">
        <v>247</v>
      </c>
      <c r="C8" s="115">
        <v>85968718</v>
      </c>
      <c r="D8" s="115">
        <v>177295629526</v>
      </c>
    </row>
    <row r="9" spans="2:15" x14ac:dyDescent="0.25">
      <c r="B9" s="144" t="s">
        <v>248</v>
      </c>
      <c r="C9" s="115">
        <v>83362668</v>
      </c>
      <c r="D9" s="115">
        <v>194984560319</v>
      </c>
    </row>
    <row r="10" spans="2:15" x14ac:dyDescent="0.25">
      <c r="B10" s="144" t="s">
        <v>249</v>
      </c>
      <c r="C10" s="115">
        <v>89350925</v>
      </c>
      <c r="D10" s="115">
        <v>199914902024</v>
      </c>
    </row>
    <row r="11" spans="2:15" x14ac:dyDescent="0.25">
      <c r="B11" s="144" t="s">
        <v>250</v>
      </c>
      <c r="C11" s="115">
        <v>91130296</v>
      </c>
      <c r="D11" s="115">
        <v>206425597543</v>
      </c>
    </row>
    <row r="12" spans="2:15" x14ac:dyDescent="0.25">
      <c r="B12" s="144" t="s">
        <v>251</v>
      </c>
      <c r="C12" s="115">
        <v>91679956</v>
      </c>
      <c r="D12" s="115">
        <v>225399587692</v>
      </c>
    </row>
    <row r="13" spans="2:15" x14ac:dyDescent="0.25">
      <c r="B13" s="144" t="s">
        <v>252</v>
      </c>
      <c r="C13" s="115">
        <v>87868501</v>
      </c>
      <c r="D13" s="115">
        <v>199561517793</v>
      </c>
    </row>
    <row r="14" spans="2:15" x14ac:dyDescent="0.25">
      <c r="B14" s="144" t="s">
        <v>253</v>
      </c>
      <c r="C14" s="115">
        <v>89277528</v>
      </c>
      <c r="D14" s="115">
        <v>204010762526</v>
      </c>
    </row>
    <row r="15" spans="2:15" x14ac:dyDescent="0.25">
      <c r="B15" s="144" t="s">
        <v>254</v>
      </c>
      <c r="C15" s="115">
        <v>90415693</v>
      </c>
      <c r="D15" s="115">
        <v>195892696499</v>
      </c>
    </row>
    <row r="16" spans="2:15" x14ac:dyDescent="0.25">
      <c r="B16" s="144" t="s">
        <v>255</v>
      </c>
      <c r="C16" s="115">
        <v>88536718</v>
      </c>
      <c r="D16" s="115">
        <v>209768830098</v>
      </c>
    </row>
    <row r="17" spans="2:4" x14ac:dyDescent="0.25">
      <c r="B17" s="145" t="s">
        <v>256</v>
      </c>
      <c r="C17" s="100">
        <v>95819366</v>
      </c>
      <c r="D17" s="100">
        <v>255891723264</v>
      </c>
    </row>
    <row r="18" spans="2:4" x14ac:dyDescent="0.25">
      <c r="B18" s="46" t="s">
        <v>43</v>
      </c>
    </row>
    <row r="19" spans="2:4" x14ac:dyDescent="0.25">
      <c r="B19" s="46" t="s">
        <v>44</v>
      </c>
      <c r="C19" s="46"/>
      <c r="D19" s="46"/>
    </row>
    <row r="20" spans="2:4" x14ac:dyDescent="0.25">
      <c r="B20" s="46" t="s">
        <v>45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workbookViewId="0">
      <selection activeCell="D25" sqref="D25"/>
    </sheetView>
  </sheetViews>
  <sheetFormatPr defaultRowHeight="15" x14ac:dyDescent="0.25"/>
  <cols>
    <col min="1" max="1" width="4.85546875" style="2" customWidth="1"/>
    <col min="2" max="2" width="12.42578125" style="2" customWidth="1"/>
    <col min="3" max="3" width="14" style="2" customWidth="1"/>
    <col min="4" max="4" width="18" style="2" customWidth="1"/>
    <col min="5" max="16384" width="9.140625" style="2"/>
  </cols>
  <sheetData>
    <row r="2" spans="2:15" x14ac:dyDescent="0.25">
      <c r="B2" s="52" t="s">
        <v>191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36" t="s">
        <v>192</v>
      </c>
      <c r="C4" s="167" t="s">
        <v>193</v>
      </c>
      <c r="D4" s="167"/>
    </row>
    <row r="5" spans="2:15" x14ac:dyDescent="0.25">
      <c r="B5" s="137"/>
      <c r="C5" s="168"/>
      <c r="D5" s="168"/>
    </row>
    <row r="6" spans="2:15" x14ac:dyDescent="0.25">
      <c r="B6" s="138"/>
      <c r="C6" s="53" t="s">
        <v>194</v>
      </c>
      <c r="D6" s="90" t="s">
        <v>195</v>
      </c>
    </row>
    <row r="7" spans="2:15" x14ac:dyDescent="0.25">
      <c r="B7" s="46" t="s">
        <v>196</v>
      </c>
      <c r="C7" s="94">
        <v>4222666</v>
      </c>
      <c r="D7" s="103">
        <v>248997866660</v>
      </c>
    </row>
    <row r="8" spans="2:15" x14ac:dyDescent="0.25">
      <c r="B8" s="63" t="s">
        <v>197</v>
      </c>
      <c r="C8" s="96">
        <v>114366</v>
      </c>
      <c r="D8" s="104">
        <v>33430072631</v>
      </c>
    </row>
    <row r="9" spans="2:15" x14ac:dyDescent="0.25">
      <c r="B9" s="46" t="s">
        <v>198</v>
      </c>
      <c r="C9" s="91">
        <v>21185</v>
      </c>
      <c r="D9" s="105">
        <v>1283345553</v>
      </c>
    </row>
    <row r="10" spans="2:15" s="131" customFormat="1" x14ac:dyDescent="0.25">
      <c r="B10" s="46" t="s">
        <v>199</v>
      </c>
      <c r="C10" s="115">
        <v>16040</v>
      </c>
      <c r="D10" s="105">
        <v>913991254</v>
      </c>
    </row>
    <row r="11" spans="2:15" x14ac:dyDescent="0.25">
      <c r="B11" s="46" t="s">
        <v>200</v>
      </c>
      <c r="C11" s="91">
        <v>47503</v>
      </c>
      <c r="D11" s="105">
        <v>32540553874</v>
      </c>
    </row>
    <row r="12" spans="2:15" x14ac:dyDescent="0.25">
      <c r="B12" s="49" t="s">
        <v>201</v>
      </c>
      <c r="C12" s="95">
        <v>134796</v>
      </c>
      <c r="D12" s="106">
        <v>1995211754</v>
      </c>
    </row>
    <row r="13" spans="2:15" x14ac:dyDescent="0.25">
      <c r="B13" s="46" t="s">
        <v>202</v>
      </c>
      <c r="C13" s="46"/>
      <c r="D13" s="46"/>
      <c r="E13" s="46"/>
    </row>
    <row r="14" spans="2:15" x14ac:dyDescent="0.25">
      <c r="B14" s="46" t="s">
        <v>203</v>
      </c>
      <c r="C14" s="46"/>
      <c r="D14" s="46"/>
      <c r="E14" s="46"/>
    </row>
    <row r="15" spans="2:15" x14ac:dyDescent="0.25">
      <c r="B15" s="46" t="s">
        <v>204</v>
      </c>
      <c r="C15" s="46"/>
      <c r="D15" s="46"/>
      <c r="E15" s="46"/>
    </row>
    <row r="16" spans="2:15" x14ac:dyDescent="0.25">
      <c r="C16" s="141"/>
      <c r="D16" s="141"/>
    </row>
    <row r="17" spans="2:4" x14ac:dyDescent="0.25">
      <c r="C17" s="135"/>
      <c r="D17" s="135"/>
    </row>
    <row r="18" spans="2:4" x14ac:dyDescent="0.25">
      <c r="B18" s="143"/>
      <c r="C18" s="143"/>
      <c r="D18" s="135"/>
    </row>
    <row r="19" spans="2:4" x14ac:dyDescent="0.25">
      <c r="C19" s="135"/>
      <c r="D19" s="135"/>
    </row>
    <row r="20" spans="2:4" x14ac:dyDescent="0.25">
      <c r="C20" s="135"/>
      <c r="D20" s="135"/>
    </row>
    <row r="21" spans="2:4" x14ac:dyDescent="0.25">
      <c r="C21" s="135"/>
      <c r="D21" s="135"/>
    </row>
    <row r="22" spans="2:4" x14ac:dyDescent="0.25">
      <c r="C22" s="139"/>
      <c r="D22" s="139"/>
    </row>
    <row r="23" spans="2:4" x14ac:dyDescent="0.25">
      <c r="C23" s="139"/>
      <c r="D23" s="139"/>
    </row>
    <row r="24" spans="2:4" x14ac:dyDescent="0.25">
      <c r="C24" s="135"/>
      <c r="D24" s="135"/>
    </row>
    <row r="25" spans="2:4" x14ac:dyDescent="0.25">
      <c r="C25" s="135"/>
      <c r="D25" s="1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B2" sqref="B2"/>
    </sheetView>
  </sheetViews>
  <sheetFormatPr defaultRowHeight="15" x14ac:dyDescent="0.25"/>
  <cols>
    <col min="1" max="1" width="5.42578125" style="2" customWidth="1"/>
    <col min="2" max="2" width="9.140625" style="2"/>
    <col min="3" max="3" width="21.5703125" style="2" customWidth="1"/>
    <col min="4" max="4" width="26.42578125" style="2" customWidth="1"/>
    <col min="5" max="16384" width="9.140625" style="2"/>
  </cols>
  <sheetData>
    <row r="2" spans="2:11" x14ac:dyDescent="0.25">
      <c r="B2" s="52" t="s">
        <v>205</v>
      </c>
      <c r="C2" s="45"/>
      <c r="D2" s="45"/>
      <c r="K2" s="45"/>
    </row>
    <row r="3" spans="2:11" x14ac:dyDescent="0.25">
      <c r="B3" s="49"/>
      <c r="C3" s="49"/>
      <c r="D3" s="49"/>
    </row>
    <row r="4" spans="2:11" ht="15" customHeight="1" x14ac:dyDescent="0.25">
      <c r="B4" s="167" t="s">
        <v>206</v>
      </c>
      <c r="C4" s="169" t="s">
        <v>207</v>
      </c>
      <c r="D4" s="169"/>
    </row>
    <row r="5" spans="2:11" ht="33.75" customHeight="1" x14ac:dyDescent="0.25">
      <c r="B5" s="168"/>
      <c r="C5" s="53" t="s">
        <v>208</v>
      </c>
      <c r="D5" s="53" t="s">
        <v>209</v>
      </c>
    </row>
    <row r="6" spans="2:11" x14ac:dyDescent="0.25">
      <c r="B6" s="151" t="s">
        <v>257</v>
      </c>
      <c r="C6" s="115">
        <v>536477</v>
      </c>
      <c r="D6" s="115">
        <v>20916495749</v>
      </c>
    </row>
    <row r="7" spans="2:11" x14ac:dyDescent="0.25">
      <c r="B7" s="149" t="s">
        <v>269</v>
      </c>
      <c r="C7" s="115">
        <v>531850</v>
      </c>
      <c r="D7" s="115">
        <v>18757396671</v>
      </c>
    </row>
    <row r="8" spans="2:11" x14ac:dyDescent="0.25">
      <c r="B8" s="146" t="s">
        <v>258</v>
      </c>
      <c r="C8" s="115">
        <v>513951</v>
      </c>
      <c r="D8" s="115">
        <v>22626372758</v>
      </c>
    </row>
    <row r="9" spans="2:11" x14ac:dyDescent="0.25">
      <c r="B9" s="146" t="s">
        <v>259</v>
      </c>
      <c r="C9" s="115">
        <v>514502</v>
      </c>
      <c r="D9" s="115">
        <v>20088400314</v>
      </c>
    </row>
    <row r="10" spans="2:11" x14ac:dyDescent="0.25">
      <c r="B10" s="146" t="s">
        <v>260</v>
      </c>
      <c r="C10" s="115">
        <v>498228</v>
      </c>
      <c r="D10" s="115">
        <v>17197865986</v>
      </c>
    </row>
    <row r="11" spans="2:11" x14ac:dyDescent="0.25">
      <c r="B11" s="146" t="s">
        <v>261</v>
      </c>
      <c r="C11" s="115">
        <v>564271</v>
      </c>
      <c r="D11" s="115">
        <v>20442947552</v>
      </c>
    </row>
    <row r="12" spans="2:11" x14ac:dyDescent="0.25">
      <c r="B12" s="146" t="s">
        <v>262</v>
      </c>
      <c r="C12" s="115">
        <v>665655</v>
      </c>
      <c r="D12" s="115">
        <v>21760742097</v>
      </c>
    </row>
    <row r="13" spans="2:11" x14ac:dyDescent="0.25">
      <c r="B13" s="146" t="s">
        <v>263</v>
      </c>
      <c r="C13" s="115">
        <v>605764</v>
      </c>
      <c r="D13" s="115">
        <v>20479308088</v>
      </c>
    </row>
    <row r="14" spans="2:11" x14ac:dyDescent="0.25">
      <c r="B14" s="146" t="s">
        <v>264</v>
      </c>
      <c r="C14" s="115">
        <v>600772</v>
      </c>
      <c r="D14" s="115">
        <v>19768104478</v>
      </c>
    </row>
    <row r="15" spans="2:11" x14ac:dyDescent="0.25">
      <c r="B15" s="146" t="s">
        <v>265</v>
      </c>
      <c r="C15" s="115">
        <v>589410</v>
      </c>
      <c r="D15" s="115">
        <v>20606703205</v>
      </c>
    </row>
    <row r="16" spans="2:11" x14ac:dyDescent="0.25">
      <c r="B16" s="146" t="s">
        <v>266</v>
      </c>
      <c r="C16" s="115">
        <v>542127</v>
      </c>
      <c r="D16" s="115">
        <v>21090743320</v>
      </c>
    </row>
    <row r="17" spans="2:5" x14ac:dyDescent="0.25">
      <c r="B17" s="152" t="s">
        <v>267</v>
      </c>
      <c r="C17" s="99">
        <v>629802</v>
      </c>
      <c r="D17" s="99">
        <v>25668433006</v>
      </c>
    </row>
    <row r="18" spans="2:5" x14ac:dyDescent="0.25">
      <c r="B18" s="151" t="s">
        <v>246</v>
      </c>
      <c r="C18" s="97">
        <v>535895</v>
      </c>
      <c r="D18" s="97">
        <v>18390909941</v>
      </c>
    </row>
    <row r="19" spans="2:5" x14ac:dyDescent="0.25">
      <c r="B19" s="149" t="s">
        <v>268</v>
      </c>
      <c r="C19" s="97">
        <v>547629</v>
      </c>
      <c r="D19" s="97">
        <v>20308355449</v>
      </c>
    </row>
    <row r="20" spans="2:5" x14ac:dyDescent="0.25">
      <c r="B20" s="146" t="s">
        <v>247</v>
      </c>
      <c r="C20" s="97">
        <v>625030</v>
      </c>
      <c r="D20" s="97">
        <v>26066497502</v>
      </c>
    </row>
    <row r="21" spans="2:5" x14ac:dyDescent="0.25">
      <c r="B21" s="146" t="s">
        <v>248</v>
      </c>
      <c r="C21" s="97">
        <v>630059</v>
      </c>
      <c r="D21" s="97">
        <v>25341100322</v>
      </c>
    </row>
    <row r="22" spans="2:5" x14ac:dyDescent="0.25">
      <c r="B22" s="146" t="s">
        <v>249</v>
      </c>
      <c r="C22" s="97">
        <v>632830</v>
      </c>
      <c r="D22" s="97">
        <v>23209787549</v>
      </c>
    </row>
    <row r="23" spans="2:5" x14ac:dyDescent="0.25">
      <c r="B23" s="146" t="s">
        <v>250</v>
      </c>
      <c r="C23" s="97">
        <v>738379</v>
      </c>
      <c r="D23" s="97">
        <v>26770758105</v>
      </c>
    </row>
    <row r="24" spans="2:5" x14ac:dyDescent="0.25">
      <c r="B24" s="146" t="s">
        <v>251</v>
      </c>
      <c r="C24" s="97">
        <v>805498</v>
      </c>
      <c r="D24" s="97">
        <v>29698139806</v>
      </c>
    </row>
    <row r="25" spans="2:5" x14ac:dyDescent="0.25">
      <c r="B25" s="146" t="s">
        <v>252</v>
      </c>
      <c r="C25" s="97">
        <v>815683</v>
      </c>
      <c r="D25" s="97">
        <v>29570636571</v>
      </c>
    </row>
    <row r="26" spans="2:5" x14ac:dyDescent="0.25">
      <c r="B26" s="146" t="s">
        <v>253</v>
      </c>
      <c r="C26" s="97">
        <v>759367</v>
      </c>
      <c r="D26" s="97">
        <v>29505737179</v>
      </c>
    </row>
    <row r="27" spans="2:5" x14ac:dyDescent="0.25">
      <c r="B27" s="146" t="s">
        <v>254</v>
      </c>
      <c r="C27" s="97">
        <v>682361</v>
      </c>
      <c r="D27" s="97">
        <v>30559071935</v>
      </c>
    </row>
    <row r="28" spans="2:5" x14ac:dyDescent="0.25">
      <c r="B28" s="146" t="s">
        <v>255</v>
      </c>
      <c r="C28" s="97">
        <v>629062</v>
      </c>
      <c r="D28" s="97">
        <v>28397577473</v>
      </c>
    </row>
    <row r="29" spans="2:5" x14ac:dyDescent="0.25">
      <c r="B29" s="147" t="s">
        <v>256</v>
      </c>
      <c r="C29" s="100">
        <v>685636</v>
      </c>
      <c r="D29" s="100">
        <v>36175253515</v>
      </c>
    </row>
    <row r="30" spans="2:5" x14ac:dyDescent="0.25">
      <c r="B30" s="46" t="s">
        <v>210</v>
      </c>
      <c r="C30" s="46"/>
      <c r="D30" s="46"/>
      <c r="E30" s="46"/>
    </row>
    <row r="31" spans="2:5" x14ac:dyDescent="0.25">
      <c r="B31" s="46" t="s">
        <v>211</v>
      </c>
      <c r="C31" s="46"/>
      <c r="D31" s="46"/>
      <c r="E31" s="46"/>
    </row>
    <row r="32" spans="2:5" x14ac:dyDescent="0.25">
      <c r="B32" s="46" t="s">
        <v>212</v>
      </c>
      <c r="C32" s="46"/>
      <c r="D32" s="46"/>
      <c r="E32" s="46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4"/>
  <sheetViews>
    <sheetView workbookViewId="0">
      <selection activeCell="N32" sqref="N32"/>
    </sheetView>
  </sheetViews>
  <sheetFormatPr defaultRowHeight="15" x14ac:dyDescent="0.25"/>
  <cols>
    <col min="1" max="1" width="4.5703125" style="2" customWidth="1"/>
    <col min="2" max="2" width="12.42578125" style="2" customWidth="1"/>
    <col min="3" max="3" width="19.42578125" style="2" customWidth="1"/>
    <col min="4" max="4" width="18.85546875" style="2" customWidth="1"/>
    <col min="5" max="16384" width="9.140625" style="2"/>
  </cols>
  <sheetData>
    <row r="2" spans="2:15" x14ac:dyDescent="0.25">
      <c r="B2" s="48" t="s">
        <v>213</v>
      </c>
      <c r="C2" s="45"/>
      <c r="D2" s="45"/>
      <c r="E2" s="45"/>
      <c r="F2" s="45"/>
      <c r="O2" s="45"/>
    </row>
    <row r="3" spans="2:15" x14ac:dyDescent="0.25">
      <c r="C3" s="49"/>
      <c r="D3" s="49"/>
    </row>
    <row r="4" spans="2:15" x14ac:dyDescent="0.25">
      <c r="B4" s="136" t="s">
        <v>214</v>
      </c>
      <c r="C4" s="168" t="s">
        <v>215</v>
      </c>
      <c r="D4" s="168"/>
    </row>
    <row r="5" spans="2:15" x14ac:dyDescent="0.25">
      <c r="B5" s="137"/>
      <c r="C5" s="168"/>
      <c r="D5" s="168"/>
    </row>
    <row r="6" spans="2:15" ht="23.25" x14ac:dyDescent="0.25">
      <c r="B6" s="138"/>
      <c r="C6" s="157" t="s">
        <v>216</v>
      </c>
      <c r="D6" s="157" t="s">
        <v>217</v>
      </c>
    </row>
    <row r="7" spans="2:15" x14ac:dyDescent="0.25">
      <c r="B7" s="46" t="s">
        <v>218</v>
      </c>
      <c r="C7" s="114">
        <v>7155661</v>
      </c>
      <c r="D7" s="98">
        <v>254659843051</v>
      </c>
    </row>
    <row r="8" spans="2:15" x14ac:dyDescent="0.25">
      <c r="B8" s="63" t="s">
        <v>219</v>
      </c>
      <c r="C8" s="101">
        <v>179391</v>
      </c>
      <c r="D8" s="101">
        <v>29234183194</v>
      </c>
    </row>
    <row r="9" spans="2:15" x14ac:dyDescent="0.25">
      <c r="B9" s="46" t="s">
        <v>220</v>
      </c>
      <c r="C9" s="97">
        <v>18912</v>
      </c>
      <c r="D9" s="97">
        <v>1422746323</v>
      </c>
    </row>
    <row r="10" spans="2:15" s="131" customFormat="1" x14ac:dyDescent="0.25">
      <c r="B10" s="46" t="s">
        <v>221</v>
      </c>
      <c r="C10" s="115">
        <v>51834</v>
      </c>
      <c r="D10" s="115">
        <v>1573897991</v>
      </c>
    </row>
    <row r="11" spans="2:15" x14ac:dyDescent="0.25">
      <c r="B11" s="46" t="s">
        <v>222</v>
      </c>
      <c r="C11" s="97">
        <v>624449</v>
      </c>
      <c r="D11" s="97">
        <v>33782729017</v>
      </c>
    </row>
    <row r="12" spans="2:15" x14ac:dyDescent="0.25">
      <c r="B12" s="49" t="s">
        <v>223</v>
      </c>
      <c r="C12" s="102">
        <v>57182</v>
      </c>
      <c r="D12" s="102">
        <v>3320425771</v>
      </c>
    </row>
    <row r="13" spans="2:15" x14ac:dyDescent="0.25">
      <c r="B13" s="46" t="s">
        <v>224</v>
      </c>
      <c r="C13" s="46"/>
      <c r="D13" s="46"/>
      <c r="E13" s="46"/>
      <c r="F13" s="123"/>
    </row>
    <row r="14" spans="2:15" x14ac:dyDescent="0.25">
      <c r="B14" s="46" t="s">
        <v>225</v>
      </c>
      <c r="C14" s="46"/>
      <c r="D14" s="46"/>
      <c r="E14" s="46"/>
      <c r="F14" s="123"/>
    </row>
    <row r="15" spans="2:15" x14ac:dyDescent="0.25">
      <c r="B15" s="46" t="s">
        <v>226</v>
      </c>
      <c r="C15" s="46"/>
      <c r="D15" s="46"/>
      <c r="E15" s="46"/>
      <c r="F15" s="123"/>
    </row>
    <row r="16" spans="2:15" x14ac:dyDescent="0.25">
      <c r="C16" s="35"/>
      <c r="D16" s="35"/>
    </row>
    <row r="17" spans="2:4" x14ac:dyDescent="0.25">
      <c r="C17" s="139"/>
      <c r="D17" s="35"/>
    </row>
    <row r="18" spans="2:4" x14ac:dyDescent="0.25">
      <c r="B18" s="143"/>
      <c r="C18" s="143"/>
      <c r="D18" s="139"/>
    </row>
    <row r="19" spans="2:4" x14ac:dyDescent="0.25">
      <c r="C19" s="139"/>
      <c r="D19" s="139"/>
    </row>
    <row r="20" spans="2:4" x14ac:dyDescent="0.25">
      <c r="C20" s="139"/>
      <c r="D20" s="139"/>
    </row>
    <row r="21" spans="2:4" x14ac:dyDescent="0.25">
      <c r="C21" s="139"/>
      <c r="D21" s="139"/>
    </row>
    <row r="22" spans="2:4" x14ac:dyDescent="0.25">
      <c r="C22" s="139"/>
      <c r="D22" s="139"/>
    </row>
    <row r="24" spans="2:4" x14ac:dyDescent="0.25">
      <c r="C24" s="35"/>
      <c r="D24" s="3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L33" sqref="L33"/>
    </sheetView>
  </sheetViews>
  <sheetFormatPr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2" t="s">
        <v>227</v>
      </c>
      <c r="C2" s="45"/>
      <c r="D2" s="45"/>
      <c r="M2" s="45"/>
    </row>
    <row r="3" spans="2:13" x14ac:dyDescent="0.25">
      <c r="B3" s="50"/>
      <c r="C3" s="50"/>
      <c r="D3" s="50"/>
    </row>
    <row r="4" spans="2:13" ht="15" customHeight="1" x14ac:dyDescent="0.25">
      <c r="B4" s="175" t="s">
        <v>228</v>
      </c>
      <c r="C4" s="169" t="s">
        <v>229</v>
      </c>
      <c r="D4" s="169"/>
    </row>
    <row r="5" spans="2:13" ht="33.75" customHeight="1" x14ac:dyDescent="0.25">
      <c r="B5" s="168"/>
      <c r="C5" s="128" t="s">
        <v>230</v>
      </c>
      <c r="D5" s="128" t="s">
        <v>231</v>
      </c>
    </row>
    <row r="6" spans="2:13" x14ac:dyDescent="0.25">
      <c r="B6" s="151" t="s">
        <v>257</v>
      </c>
      <c r="C6" s="115">
        <v>3566905</v>
      </c>
      <c r="D6" s="115">
        <v>1206627968</v>
      </c>
    </row>
    <row r="7" spans="2:13" x14ac:dyDescent="0.25">
      <c r="B7" s="149" t="s">
        <v>269</v>
      </c>
      <c r="C7" s="115">
        <v>2979757</v>
      </c>
      <c r="D7" s="115">
        <v>1020150607</v>
      </c>
    </row>
    <row r="8" spans="2:13" x14ac:dyDescent="0.25">
      <c r="B8" s="146" t="s">
        <v>258</v>
      </c>
      <c r="C8" s="115">
        <v>2408904</v>
      </c>
      <c r="D8" s="115">
        <v>780995204</v>
      </c>
    </row>
    <row r="9" spans="2:13" x14ac:dyDescent="0.25">
      <c r="B9" s="146" t="s">
        <v>259</v>
      </c>
      <c r="C9" s="115">
        <v>2042680</v>
      </c>
      <c r="D9" s="115">
        <v>644105044</v>
      </c>
    </row>
    <row r="10" spans="2:13" x14ac:dyDescent="0.25">
      <c r="B10" s="146" t="s">
        <v>260</v>
      </c>
      <c r="C10" s="115">
        <v>2283539</v>
      </c>
      <c r="D10" s="115">
        <v>717731632</v>
      </c>
    </row>
    <row r="11" spans="2:13" x14ac:dyDescent="0.25">
      <c r="B11" s="146" t="s">
        <v>261</v>
      </c>
      <c r="C11" s="115">
        <v>2743315</v>
      </c>
      <c r="D11" s="115">
        <v>848762353</v>
      </c>
    </row>
    <row r="12" spans="2:13" x14ac:dyDescent="0.25">
      <c r="B12" s="146" t="s">
        <v>262</v>
      </c>
      <c r="C12" s="115">
        <v>2659954</v>
      </c>
      <c r="D12" s="115">
        <v>842697903</v>
      </c>
    </row>
    <row r="13" spans="2:13" x14ac:dyDescent="0.25">
      <c r="B13" s="146" t="s">
        <v>263</v>
      </c>
      <c r="C13" s="115">
        <v>2741896</v>
      </c>
      <c r="D13" s="115">
        <v>848986839</v>
      </c>
    </row>
    <row r="14" spans="2:13" x14ac:dyDescent="0.25">
      <c r="B14" s="146" t="s">
        <v>264</v>
      </c>
      <c r="C14" s="115">
        <v>2859464</v>
      </c>
      <c r="D14" s="115">
        <v>880779501</v>
      </c>
    </row>
    <row r="15" spans="2:13" x14ac:dyDescent="0.25">
      <c r="B15" s="146" t="s">
        <v>265</v>
      </c>
      <c r="C15" s="115">
        <v>3165602</v>
      </c>
      <c r="D15" s="115">
        <v>958044657</v>
      </c>
    </row>
    <row r="16" spans="2:13" x14ac:dyDescent="0.25">
      <c r="B16" s="146" t="s">
        <v>266</v>
      </c>
      <c r="C16" s="115">
        <v>3107930</v>
      </c>
      <c r="D16" s="115">
        <v>957044664</v>
      </c>
    </row>
    <row r="17" spans="2:6" x14ac:dyDescent="0.25">
      <c r="B17" s="152" t="s">
        <v>267</v>
      </c>
      <c r="C17" s="99">
        <v>3062223</v>
      </c>
      <c r="D17" s="99">
        <v>968597909</v>
      </c>
    </row>
    <row r="18" spans="2:6" x14ac:dyDescent="0.25">
      <c r="B18" s="151" t="s">
        <v>246</v>
      </c>
      <c r="C18" s="97">
        <v>2885841</v>
      </c>
      <c r="D18" s="97">
        <v>914470987</v>
      </c>
    </row>
    <row r="19" spans="2:6" x14ac:dyDescent="0.25">
      <c r="B19" s="149" t="s">
        <v>268</v>
      </c>
      <c r="C19" s="97">
        <v>2990269</v>
      </c>
      <c r="D19" s="97">
        <v>955034050</v>
      </c>
    </row>
    <row r="20" spans="2:6" x14ac:dyDescent="0.25">
      <c r="B20" s="146" t="s">
        <v>247</v>
      </c>
      <c r="C20" s="97">
        <v>3203975</v>
      </c>
      <c r="D20" s="97">
        <v>1079741413</v>
      </c>
    </row>
    <row r="21" spans="2:6" x14ac:dyDescent="0.25">
      <c r="B21" s="146" t="s">
        <v>248</v>
      </c>
      <c r="C21" s="97">
        <v>2912983</v>
      </c>
      <c r="D21" s="97">
        <v>1088267285</v>
      </c>
    </row>
    <row r="22" spans="2:6" x14ac:dyDescent="0.25">
      <c r="B22" s="146" t="s">
        <v>249</v>
      </c>
      <c r="C22" s="97">
        <v>3318432</v>
      </c>
      <c r="D22" s="97">
        <v>1234178868</v>
      </c>
    </row>
    <row r="23" spans="2:6" x14ac:dyDescent="0.25">
      <c r="B23" s="146" t="s">
        <v>250</v>
      </c>
      <c r="C23" s="97">
        <v>3312133</v>
      </c>
      <c r="D23" s="97">
        <v>1109671174</v>
      </c>
    </row>
    <row r="24" spans="2:6" x14ac:dyDescent="0.25">
      <c r="B24" s="146" t="s">
        <v>251</v>
      </c>
      <c r="C24" s="97">
        <v>3448355</v>
      </c>
      <c r="D24" s="97">
        <v>1190270681</v>
      </c>
    </row>
    <row r="25" spans="2:6" x14ac:dyDescent="0.25">
      <c r="B25" s="146" t="s">
        <v>252</v>
      </c>
      <c r="C25" s="97">
        <v>3557999</v>
      </c>
      <c r="D25" s="97">
        <v>1229424130</v>
      </c>
    </row>
    <row r="26" spans="2:6" x14ac:dyDescent="0.25">
      <c r="B26" s="146" t="s">
        <v>253</v>
      </c>
      <c r="C26" s="97">
        <v>3676273</v>
      </c>
      <c r="D26" s="97">
        <v>1297814763</v>
      </c>
    </row>
    <row r="27" spans="2:6" x14ac:dyDescent="0.25">
      <c r="B27" s="146" t="s">
        <v>254</v>
      </c>
      <c r="C27" s="97">
        <v>4077123</v>
      </c>
      <c r="D27" s="97">
        <v>1442952320</v>
      </c>
    </row>
    <row r="28" spans="2:6" x14ac:dyDescent="0.25">
      <c r="B28" s="146" t="s">
        <v>255</v>
      </c>
      <c r="C28" s="97">
        <v>4230737</v>
      </c>
      <c r="D28" s="97">
        <v>1525434159</v>
      </c>
    </row>
    <row r="29" spans="2:6" x14ac:dyDescent="0.25">
      <c r="B29" s="147" t="s">
        <v>256</v>
      </c>
      <c r="C29" s="100">
        <v>4210962</v>
      </c>
      <c r="D29" s="100">
        <v>1476887828</v>
      </c>
    </row>
    <row r="30" spans="2:6" x14ac:dyDescent="0.25">
      <c r="B30" s="46" t="s">
        <v>232</v>
      </c>
      <c r="C30" s="46"/>
      <c r="D30" s="46"/>
      <c r="E30" s="46"/>
      <c r="F30" s="56"/>
    </row>
    <row r="31" spans="2:6" x14ac:dyDescent="0.25">
      <c r="B31" s="46" t="s">
        <v>233</v>
      </c>
      <c r="C31" s="46"/>
      <c r="D31" s="46"/>
      <c r="E31" s="46"/>
      <c r="F31" s="56"/>
    </row>
    <row r="32" spans="2:6" x14ac:dyDescent="0.25">
      <c r="B32" s="46" t="s">
        <v>234</v>
      </c>
      <c r="C32" s="46"/>
      <c r="D32" s="46"/>
      <c r="E32" s="46"/>
      <c r="F32" s="56"/>
    </row>
    <row r="33" spans="2:6" x14ac:dyDescent="0.25">
      <c r="B33" s="46" t="s">
        <v>235</v>
      </c>
      <c r="C33" s="46"/>
      <c r="D33" s="46"/>
      <c r="E33" s="46"/>
      <c r="F33" s="56"/>
    </row>
    <row r="34" spans="2:6" x14ac:dyDescent="0.25">
      <c r="B34" s="46"/>
      <c r="C34" s="46"/>
      <c r="D34" s="46"/>
      <c r="E34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7"/>
  <sheetViews>
    <sheetView tabSelected="1" workbookViewId="0">
      <selection activeCell="B2" sqref="B2"/>
    </sheetView>
  </sheetViews>
  <sheetFormatPr defaultRowHeight="15" x14ac:dyDescent="0.25"/>
  <cols>
    <col min="1" max="1" width="7.5703125" style="2" customWidth="1"/>
    <col min="2" max="2" width="9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2" t="s">
        <v>236</v>
      </c>
      <c r="C2" s="45"/>
      <c r="D2" s="45"/>
      <c r="E2" s="45"/>
      <c r="M2" s="45"/>
      <c r="N2" s="45"/>
    </row>
    <row r="3" spans="2:14" x14ac:dyDescent="0.25">
      <c r="B3" s="49"/>
      <c r="C3" s="49"/>
      <c r="D3" s="49"/>
    </row>
    <row r="4" spans="2:14" ht="15" customHeight="1" x14ac:dyDescent="0.25">
      <c r="B4" s="75"/>
      <c r="C4" s="169" t="s">
        <v>237</v>
      </c>
      <c r="D4" s="169"/>
    </row>
    <row r="5" spans="2:14" ht="22.5" x14ac:dyDescent="0.25">
      <c r="B5" s="75" t="s">
        <v>238</v>
      </c>
      <c r="C5" s="53" t="s">
        <v>239</v>
      </c>
      <c r="D5" s="53" t="s">
        <v>240</v>
      </c>
    </row>
    <row r="6" spans="2:14" x14ac:dyDescent="0.25">
      <c r="B6" s="148" t="s">
        <v>270</v>
      </c>
      <c r="C6" s="114">
        <v>397343</v>
      </c>
      <c r="D6" s="114">
        <v>164199939</v>
      </c>
    </row>
    <row r="7" spans="2:14" x14ac:dyDescent="0.25">
      <c r="B7" s="146" t="s">
        <v>271</v>
      </c>
      <c r="C7" s="115">
        <v>361078</v>
      </c>
      <c r="D7" s="115">
        <v>155189573</v>
      </c>
    </row>
    <row r="8" spans="2:14" x14ac:dyDescent="0.25">
      <c r="B8" s="146" t="s">
        <v>272</v>
      </c>
      <c r="C8" s="115">
        <v>493145</v>
      </c>
      <c r="D8" s="115">
        <v>217420538</v>
      </c>
    </row>
    <row r="9" spans="2:14" x14ac:dyDescent="0.25">
      <c r="B9" s="146" t="s">
        <v>273</v>
      </c>
      <c r="C9" s="115">
        <v>934003</v>
      </c>
      <c r="D9" s="115">
        <v>427624328</v>
      </c>
    </row>
    <row r="10" spans="2:14" x14ac:dyDescent="0.25">
      <c r="B10" s="146" t="s">
        <v>274</v>
      </c>
      <c r="C10" s="115">
        <v>1295388</v>
      </c>
      <c r="D10" s="115">
        <v>606370598</v>
      </c>
    </row>
    <row r="11" spans="2:14" x14ac:dyDescent="0.25">
      <c r="B11" s="146" t="s">
        <v>275</v>
      </c>
      <c r="C11" s="115">
        <v>2322493</v>
      </c>
      <c r="D11" s="115">
        <v>1156095963</v>
      </c>
    </row>
    <row r="12" spans="2:14" x14ac:dyDescent="0.25">
      <c r="B12" s="146" t="s">
        <v>276</v>
      </c>
      <c r="C12" s="115">
        <v>4472930</v>
      </c>
      <c r="D12" s="115">
        <v>2175929120</v>
      </c>
    </row>
    <row r="13" spans="2:14" x14ac:dyDescent="0.25">
      <c r="B13" s="146" t="s">
        <v>277</v>
      </c>
      <c r="C13" s="115">
        <v>5380145</v>
      </c>
      <c r="D13" s="115">
        <v>2676632005</v>
      </c>
    </row>
    <row r="14" spans="2:14" x14ac:dyDescent="0.25">
      <c r="B14" s="146" t="s">
        <v>278</v>
      </c>
      <c r="C14" s="115">
        <v>2354410</v>
      </c>
      <c r="D14" s="115">
        <v>1164571803</v>
      </c>
    </row>
    <row r="15" spans="2:14" x14ac:dyDescent="0.25">
      <c r="B15" s="146" t="s">
        <v>279</v>
      </c>
      <c r="C15" s="115">
        <v>1061057</v>
      </c>
      <c r="D15" s="115">
        <v>466396912</v>
      </c>
    </row>
    <row r="16" spans="2:14" x14ac:dyDescent="0.25">
      <c r="B16" s="146" t="s">
        <v>280</v>
      </c>
      <c r="C16" s="115">
        <v>515074</v>
      </c>
      <c r="D16" s="115">
        <v>201930104</v>
      </c>
    </row>
    <row r="17" spans="2:4" x14ac:dyDescent="0.25">
      <c r="B17" s="146" t="s">
        <v>281</v>
      </c>
      <c r="C17" s="116">
        <v>552008</v>
      </c>
      <c r="D17" s="116">
        <v>210586195</v>
      </c>
    </row>
    <row r="18" spans="2:4" x14ac:dyDescent="0.25">
      <c r="B18" s="146" t="s">
        <v>282</v>
      </c>
      <c r="C18" s="115">
        <v>487873</v>
      </c>
      <c r="D18" s="115">
        <v>208047407</v>
      </c>
    </row>
    <row r="19" spans="2:4" x14ac:dyDescent="0.25">
      <c r="B19" s="146" t="s">
        <v>283</v>
      </c>
      <c r="C19" s="115">
        <v>434472</v>
      </c>
      <c r="D19" s="115">
        <v>195902488</v>
      </c>
    </row>
    <row r="20" spans="2:4" x14ac:dyDescent="0.25">
      <c r="B20" s="146" t="s">
        <v>284</v>
      </c>
      <c r="C20" s="115">
        <v>618192</v>
      </c>
      <c r="D20" s="115">
        <v>294715670</v>
      </c>
    </row>
    <row r="21" spans="2:4" x14ac:dyDescent="0.25">
      <c r="B21" s="146" t="s">
        <v>285</v>
      </c>
      <c r="C21" s="115">
        <v>1071368</v>
      </c>
      <c r="D21" s="115">
        <v>503010698</v>
      </c>
    </row>
    <row r="22" spans="2:4" x14ac:dyDescent="0.25">
      <c r="B22" s="146" t="s">
        <v>286</v>
      </c>
      <c r="C22" s="115">
        <v>1684681</v>
      </c>
      <c r="D22" s="115">
        <v>838834760</v>
      </c>
    </row>
    <row r="23" spans="2:4" x14ac:dyDescent="0.25">
      <c r="B23" s="146" t="s">
        <v>287</v>
      </c>
      <c r="C23" s="115">
        <v>2777989</v>
      </c>
      <c r="D23" s="115">
        <v>1409788967</v>
      </c>
    </row>
    <row r="24" spans="2:4" x14ac:dyDescent="0.25">
      <c r="B24" s="146" t="s">
        <v>288</v>
      </c>
      <c r="C24" s="115">
        <v>5680159</v>
      </c>
      <c r="D24" s="115">
        <v>2710370397</v>
      </c>
    </row>
    <row r="25" spans="2:4" x14ac:dyDescent="0.25">
      <c r="B25" s="146" t="s">
        <v>289</v>
      </c>
      <c r="C25" s="115">
        <v>6394748</v>
      </c>
      <c r="D25" s="115">
        <v>3160974045</v>
      </c>
    </row>
    <row r="26" spans="2:4" x14ac:dyDescent="0.25">
      <c r="B26" s="146" t="s">
        <v>290</v>
      </c>
      <c r="C26" s="115">
        <v>2918051</v>
      </c>
      <c r="D26" s="115">
        <v>1430514017</v>
      </c>
    </row>
    <row r="27" spans="2:4" x14ac:dyDescent="0.25">
      <c r="B27" s="146" t="s">
        <v>291</v>
      </c>
      <c r="C27" s="115">
        <v>1209535</v>
      </c>
      <c r="D27" s="115">
        <v>539071936</v>
      </c>
    </row>
    <row r="28" spans="2:4" x14ac:dyDescent="0.25">
      <c r="B28" s="146" t="s">
        <v>292</v>
      </c>
      <c r="C28" s="115">
        <v>648645</v>
      </c>
      <c r="D28" s="115">
        <v>256853753</v>
      </c>
    </row>
    <row r="29" spans="2:4" x14ac:dyDescent="0.25">
      <c r="B29" s="146" t="s">
        <v>293</v>
      </c>
      <c r="C29" s="117">
        <v>1601674</v>
      </c>
      <c r="D29" s="117">
        <v>429241412</v>
      </c>
    </row>
    <row r="30" spans="2:4" x14ac:dyDescent="0.25">
      <c r="B30" s="146" t="s">
        <v>294</v>
      </c>
      <c r="C30" s="115">
        <v>584292</v>
      </c>
      <c r="D30" s="115">
        <v>242185910</v>
      </c>
    </row>
    <row r="31" spans="2:4" x14ac:dyDescent="0.25">
      <c r="B31" s="146" t="s">
        <v>295</v>
      </c>
      <c r="C31" s="115">
        <v>574917</v>
      </c>
      <c r="D31" s="115">
        <v>251390073</v>
      </c>
    </row>
    <row r="32" spans="2:4" x14ac:dyDescent="0.25">
      <c r="B32" s="146" t="s">
        <v>296</v>
      </c>
      <c r="C32" s="115">
        <v>823749</v>
      </c>
      <c r="D32" s="115">
        <v>368440118</v>
      </c>
    </row>
    <row r="33" spans="2:4" x14ac:dyDescent="0.25">
      <c r="B33" s="146" t="s">
        <v>297</v>
      </c>
      <c r="C33" s="115">
        <v>1149524</v>
      </c>
      <c r="D33" s="115">
        <v>511286872</v>
      </c>
    </row>
    <row r="34" spans="2:4" x14ac:dyDescent="0.25">
      <c r="B34" s="146" t="s">
        <v>298</v>
      </c>
      <c r="C34" s="115">
        <v>2038066</v>
      </c>
      <c r="D34" s="115">
        <v>974203822</v>
      </c>
    </row>
    <row r="35" spans="2:4" x14ac:dyDescent="0.25">
      <c r="B35" s="146" t="s">
        <v>299</v>
      </c>
      <c r="C35" s="115">
        <v>3106484</v>
      </c>
      <c r="D35" s="115">
        <v>1473702926</v>
      </c>
    </row>
    <row r="36" spans="2:4" x14ac:dyDescent="0.25">
      <c r="B36" s="146" t="s">
        <v>300</v>
      </c>
      <c r="C36" s="115">
        <v>6928007</v>
      </c>
      <c r="D36" s="115">
        <v>3193310619</v>
      </c>
    </row>
    <row r="37" spans="2:4" x14ac:dyDescent="0.25">
      <c r="B37" s="146" t="s">
        <v>301</v>
      </c>
      <c r="C37" s="115">
        <v>7595443</v>
      </c>
      <c r="D37" s="115">
        <v>3619303802</v>
      </c>
    </row>
    <row r="38" spans="2:4" x14ac:dyDescent="0.25">
      <c r="B38" s="146" t="s">
        <v>302</v>
      </c>
      <c r="C38" s="115">
        <v>3649461</v>
      </c>
      <c r="D38" s="115">
        <v>1701172026</v>
      </c>
    </row>
    <row r="39" spans="2:4" x14ac:dyDescent="0.25">
      <c r="B39" s="146" t="s">
        <v>303</v>
      </c>
      <c r="C39" s="115">
        <v>1590986</v>
      </c>
      <c r="D39" s="115">
        <v>682033580</v>
      </c>
    </row>
    <row r="40" spans="2:4" x14ac:dyDescent="0.25">
      <c r="B40" s="146" t="s">
        <v>304</v>
      </c>
      <c r="C40" s="115">
        <v>802784</v>
      </c>
      <c r="D40" s="115">
        <v>312162785</v>
      </c>
    </row>
    <row r="41" spans="2:4" x14ac:dyDescent="0.25">
      <c r="B41" s="146" t="s">
        <v>305</v>
      </c>
      <c r="C41" s="115">
        <v>832600</v>
      </c>
      <c r="D41" s="115">
        <v>311666085</v>
      </c>
    </row>
    <row r="42" spans="2:4" x14ac:dyDescent="0.25">
      <c r="B42" s="146" t="s">
        <v>306</v>
      </c>
      <c r="C42" s="115">
        <v>684062</v>
      </c>
      <c r="D42" s="115">
        <v>299176941</v>
      </c>
    </row>
    <row r="43" spans="2:4" x14ac:dyDescent="0.25">
      <c r="B43" s="146" t="s">
        <v>307</v>
      </c>
      <c r="C43" s="115">
        <v>667841</v>
      </c>
      <c r="D43" s="115">
        <v>297659404</v>
      </c>
    </row>
    <row r="44" spans="2:4" x14ac:dyDescent="0.25">
      <c r="B44" s="146" t="s">
        <v>308</v>
      </c>
      <c r="C44" s="115">
        <v>903419</v>
      </c>
      <c r="D44" s="115">
        <v>409192494</v>
      </c>
    </row>
    <row r="45" spans="2:4" x14ac:dyDescent="0.25">
      <c r="B45" s="146" t="s">
        <v>309</v>
      </c>
      <c r="C45" s="115">
        <v>1701419</v>
      </c>
      <c r="D45" s="115">
        <v>739501207</v>
      </c>
    </row>
    <row r="46" spans="2:4" x14ac:dyDescent="0.25">
      <c r="B46" s="146" t="s">
        <v>310</v>
      </c>
      <c r="C46" s="115">
        <v>2408336</v>
      </c>
      <c r="D46" s="115">
        <v>1097742426</v>
      </c>
    </row>
    <row r="47" spans="2:4" x14ac:dyDescent="0.25">
      <c r="B47" s="146" t="s">
        <v>311</v>
      </c>
      <c r="C47" s="115">
        <v>4486057</v>
      </c>
      <c r="D47" s="115">
        <v>2074829418</v>
      </c>
    </row>
    <row r="48" spans="2:4" s="64" customFormat="1" x14ac:dyDescent="0.25">
      <c r="B48" s="146" t="s">
        <v>312</v>
      </c>
      <c r="C48" s="115">
        <v>8663549</v>
      </c>
      <c r="D48" s="115">
        <v>3805837567</v>
      </c>
    </row>
    <row r="49" spans="2:4" s="64" customFormat="1" x14ac:dyDescent="0.25">
      <c r="B49" s="146" t="s">
        <v>313</v>
      </c>
      <c r="C49" s="115">
        <v>9142665</v>
      </c>
      <c r="D49" s="115">
        <v>4145488655</v>
      </c>
    </row>
    <row r="50" spans="2:4" s="64" customFormat="1" x14ac:dyDescent="0.25">
      <c r="B50" s="146" t="s">
        <v>314</v>
      </c>
      <c r="C50" s="115">
        <v>4345036</v>
      </c>
      <c r="D50" s="115">
        <v>1929850192</v>
      </c>
    </row>
    <row r="51" spans="2:4" s="64" customFormat="1" x14ac:dyDescent="0.25">
      <c r="B51" s="146" t="s">
        <v>315</v>
      </c>
      <c r="C51" s="115">
        <v>2028244</v>
      </c>
      <c r="D51" s="115">
        <v>842433405</v>
      </c>
    </row>
    <row r="52" spans="2:4" s="64" customFormat="1" x14ac:dyDescent="0.25">
      <c r="B52" s="146" t="s">
        <v>316</v>
      </c>
      <c r="C52" s="115">
        <v>958090</v>
      </c>
      <c r="D52" s="115">
        <v>373188455</v>
      </c>
    </row>
    <row r="53" spans="2:4" x14ac:dyDescent="0.25">
      <c r="B53" s="146" t="s">
        <v>317</v>
      </c>
      <c r="C53" s="115">
        <v>1004475</v>
      </c>
      <c r="D53" s="115">
        <v>369920525</v>
      </c>
    </row>
    <row r="54" spans="2:4" x14ac:dyDescent="0.25">
      <c r="B54" s="151" t="s">
        <v>318</v>
      </c>
      <c r="C54" s="115">
        <v>877554</v>
      </c>
      <c r="D54" s="115">
        <v>371507201</v>
      </c>
    </row>
    <row r="55" spans="2:4" x14ac:dyDescent="0.25">
      <c r="B55" s="149" t="s">
        <v>319</v>
      </c>
      <c r="C55" s="115">
        <v>761371</v>
      </c>
      <c r="D55" s="115">
        <v>328664817</v>
      </c>
    </row>
    <row r="56" spans="2:4" x14ac:dyDescent="0.25">
      <c r="B56" s="146" t="s">
        <v>320</v>
      </c>
      <c r="C56" s="115">
        <v>1143138</v>
      </c>
      <c r="D56" s="115">
        <v>488270995</v>
      </c>
    </row>
    <row r="57" spans="2:4" x14ac:dyDescent="0.25">
      <c r="B57" s="146" t="s">
        <v>321</v>
      </c>
      <c r="C57" s="115">
        <v>1996709</v>
      </c>
      <c r="D57" s="115">
        <v>824679610</v>
      </c>
    </row>
    <row r="58" spans="2:4" x14ac:dyDescent="0.25">
      <c r="B58" s="146" t="s">
        <v>322</v>
      </c>
      <c r="C58" s="115">
        <v>3328942</v>
      </c>
      <c r="D58" s="115">
        <v>1464073841</v>
      </c>
    </row>
    <row r="59" spans="2:4" x14ac:dyDescent="0.25">
      <c r="B59" s="146" t="s">
        <v>323</v>
      </c>
      <c r="C59" s="115">
        <v>5198448</v>
      </c>
      <c r="D59" s="115">
        <v>2282945698</v>
      </c>
    </row>
    <row r="60" spans="2:4" x14ac:dyDescent="0.25">
      <c r="B60" s="146" t="s">
        <v>324</v>
      </c>
      <c r="C60" s="115">
        <v>10409271</v>
      </c>
      <c r="D60" s="115">
        <v>4498717740</v>
      </c>
    </row>
    <row r="61" spans="2:4" x14ac:dyDescent="0.25">
      <c r="B61" s="146" t="s">
        <v>325</v>
      </c>
      <c r="C61" s="115">
        <v>10932790</v>
      </c>
      <c r="D61" s="115">
        <v>4861887585</v>
      </c>
    </row>
    <row r="62" spans="2:4" x14ac:dyDescent="0.25">
      <c r="B62" s="146" t="s">
        <v>326</v>
      </c>
      <c r="C62" s="115">
        <v>5457745</v>
      </c>
      <c r="D62" s="115">
        <v>2321240741</v>
      </c>
    </row>
    <row r="63" spans="2:4" x14ac:dyDescent="0.25">
      <c r="B63" s="146" t="s">
        <v>327</v>
      </c>
      <c r="C63" s="115">
        <v>2502920</v>
      </c>
      <c r="D63" s="115">
        <v>992182261</v>
      </c>
    </row>
    <row r="64" spans="2:4" x14ac:dyDescent="0.25">
      <c r="B64" s="146" t="s">
        <v>328</v>
      </c>
      <c r="C64" s="115">
        <v>1207090</v>
      </c>
      <c r="D64" s="115">
        <v>435373312</v>
      </c>
    </row>
    <row r="65" spans="2:4" x14ac:dyDescent="0.25">
      <c r="B65" s="152" t="s">
        <v>329</v>
      </c>
      <c r="C65" s="115">
        <v>1267869</v>
      </c>
      <c r="D65" s="115">
        <v>437899279</v>
      </c>
    </row>
    <row r="66" spans="2:4" x14ac:dyDescent="0.25">
      <c r="B66" s="151" t="s">
        <v>330</v>
      </c>
      <c r="C66" s="115">
        <v>1030317</v>
      </c>
      <c r="D66" s="115">
        <v>410896969</v>
      </c>
    </row>
    <row r="67" spans="2:4" x14ac:dyDescent="0.25">
      <c r="B67" s="149" t="s">
        <v>331</v>
      </c>
      <c r="C67" s="115">
        <v>978277</v>
      </c>
      <c r="D67" s="115">
        <v>393363933</v>
      </c>
    </row>
    <row r="68" spans="2:4" x14ac:dyDescent="0.25">
      <c r="B68" s="146" t="s">
        <v>332</v>
      </c>
      <c r="C68" s="115">
        <v>1348516</v>
      </c>
      <c r="D68" s="115">
        <v>544861634</v>
      </c>
    </row>
    <row r="69" spans="2:4" x14ac:dyDescent="0.25">
      <c r="B69" s="146" t="s">
        <v>333</v>
      </c>
      <c r="C69" s="115">
        <v>2678504</v>
      </c>
      <c r="D69" s="115">
        <v>1052138556</v>
      </c>
    </row>
    <row r="70" spans="2:4" x14ac:dyDescent="0.25">
      <c r="B70" s="146" t="s">
        <v>334</v>
      </c>
      <c r="C70" s="115">
        <v>3636139</v>
      </c>
      <c r="D70" s="115">
        <v>1481900363</v>
      </c>
    </row>
    <row r="71" spans="2:4" x14ac:dyDescent="0.25">
      <c r="B71" s="146" t="s">
        <v>335</v>
      </c>
      <c r="C71" s="115">
        <v>6740954</v>
      </c>
      <c r="D71" s="115">
        <v>2849155922</v>
      </c>
    </row>
    <row r="72" spans="2:4" x14ac:dyDescent="0.25">
      <c r="B72" s="146" t="s">
        <v>336</v>
      </c>
      <c r="C72" s="115">
        <v>12076123</v>
      </c>
      <c r="D72" s="115">
        <v>4906541069</v>
      </c>
    </row>
    <row r="73" spans="2:4" x14ac:dyDescent="0.25">
      <c r="B73" s="146" t="s">
        <v>337</v>
      </c>
      <c r="C73" s="115">
        <v>13149487</v>
      </c>
      <c r="D73" s="115">
        <v>5363132667</v>
      </c>
    </row>
    <row r="74" spans="2:4" x14ac:dyDescent="0.25">
      <c r="B74" s="146" t="s">
        <v>338</v>
      </c>
      <c r="C74" s="115">
        <v>6567510</v>
      </c>
      <c r="D74" s="115">
        <v>2570528065</v>
      </c>
    </row>
    <row r="75" spans="2:4" x14ac:dyDescent="0.25">
      <c r="B75" s="146" t="s">
        <v>339</v>
      </c>
      <c r="C75" s="115">
        <v>3056294</v>
      </c>
      <c r="D75" s="115">
        <v>1097103855</v>
      </c>
    </row>
    <row r="76" spans="2:4" x14ac:dyDescent="0.25">
      <c r="B76" s="146" t="s">
        <v>340</v>
      </c>
      <c r="C76" s="115">
        <v>1430865</v>
      </c>
      <c r="D76" s="115">
        <v>464896647</v>
      </c>
    </row>
    <row r="77" spans="2:4" s="131" customFormat="1" x14ac:dyDescent="0.25">
      <c r="B77" s="153" t="s">
        <v>341</v>
      </c>
      <c r="C77" s="117">
        <v>1661546</v>
      </c>
      <c r="D77" s="117">
        <v>511100176</v>
      </c>
    </row>
    <row r="78" spans="2:4" s="131" customFormat="1" x14ac:dyDescent="0.25">
      <c r="B78" s="151" t="s">
        <v>257</v>
      </c>
      <c r="C78" s="115">
        <v>1308423</v>
      </c>
      <c r="D78" s="115">
        <v>459653035</v>
      </c>
    </row>
    <row r="79" spans="2:4" s="131" customFormat="1" x14ac:dyDescent="0.25">
      <c r="B79" s="149" t="s">
        <v>269</v>
      </c>
      <c r="C79" s="115">
        <v>1222881</v>
      </c>
      <c r="D79" s="115">
        <v>418715866</v>
      </c>
    </row>
    <row r="80" spans="2:4" s="131" customFormat="1" x14ac:dyDescent="0.25">
      <c r="B80" s="146" t="s">
        <v>258</v>
      </c>
      <c r="C80" s="115">
        <v>778166</v>
      </c>
      <c r="D80" s="115">
        <v>233400287</v>
      </c>
    </row>
    <row r="81" spans="2:5" s="131" customFormat="1" x14ac:dyDescent="0.25">
      <c r="B81" s="146" t="s">
        <v>259</v>
      </c>
      <c r="C81" s="115">
        <v>397166</v>
      </c>
      <c r="D81" s="115">
        <v>109096463</v>
      </c>
    </row>
    <row r="82" spans="2:5" s="131" customFormat="1" x14ac:dyDescent="0.25">
      <c r="B82" s="146" t="s">
        <v>260</v>
      </c>
      <c r="C82" s="115">
        <v>743562</v>
      </c>
      <c r="D82" s="115">
        <v>218958697</v>
      </c>
    </row>
    <row r="83" spans="2:5" s="131" customFormat="1" x14ac:dyDescent="0.25">
      <c r="B83" s="146" t="s">
        <v>261</v>
      </c>
      <c r="C83" s="115">
        <v>2581424</v>
      </c>
      <c r="D83" s="115">
        <v>933115393</v>
      </c>
    </row>
    <row r="84" spans="2:5" s="131" customFormat="1" x14ac:dyDescent="0.25">
      <c r="B84" s="146" t="s">
        <v>262</v>
      </c>
      <c r="C84" s="115">
        <v>7099623</v>
      </c>
      <c r="D84" s="115">
        <v>2621778557</v>
      </c>
    </row>
    <row r="85" spans="2:5" s="131" customFormat="1" x14ac:dyDescent="0.25">
      <c r="B85" s="146" t="s">
        <v>263</v>
      </c>
      <c r="C85" s="115">
        <v>8693227</v>
      </c>
      <c r="D85" s="115">
        <v>3271570389</v>
      </c>
    </row>
    <row r="86" spans="2:5" s="131" customFormat="1" x14ac:dyDescent="0.25">
      <c r="B86" s="146" t="s">
        <v>264</v>
      </c>
      <c r="C86" s="115">
        <v>2787377</v>
      </c>
      <c r="D86" s="115">
        <v>913340912</v>
      </c>
    </row>
    <row r="87" spans="2:5" s="131" customFormat="1" x14ac:dyDescent="0.25">
      <c r="B87" s="146" t="s">
        <v>265</v>
      </c>
      <c r="C87" s="115">
        <v>1417314</v>
      </c>
      <c r="D87" s="115">
        <v>416623861</v>
      </c>
    </row>
    <row r="88" spans="2:5" s="131" customFormat="1" x14ac:dyDescent="0.25">
      <c r="B88" s="146" t="s">
        <v>266</v>
      </c>
      <c r="C88" s="115">
        <v>1014224</v>
      </c>
      <c r="D88" s="115">
        <v>277723648</v>
      </c>
    </row>
    <row r="89" spans="2:5" x14ac:dyDescent="0.25">
      <c r="B89" s="153" t="s">
        <v>267</v>
      </c>
      <c r="C89" s="117">
        <v>943660</v>
      </c>
      <c r="D89" s="117">
        <v>256267795</v>
      </c>
      <c r="E89" s="55"/>
    </row>
    <row r="90" spans="2:5" s="140" customFormat="1" x14ac:dyDescent="0.25">
      <c r="B90" s="151" t="s">
        <v>246</v>
      </c>
      <c r="C90" s="117">
        <v>862381</v>
      </c>
      <c r="D90" s="117">
        <v>226175244</v>
      </c>
      <c r="E90" s="55"/>
    </row>
    <row r="91" spans="2:5" s="140" customFormat="1" x14ac:dyDescent="0.25">
      <c r="B91" s="149" t="s">
        <v>268</v>
      </c>
      <c r="C91" s="117">
        <v>864134</v>
      </c>
      <c r="D91" s="117">
        <v>231221405</v>
      </c>
      <c r="E91" s="55"/>
    </row>
    <row r="92" spans="2:5" s="140" customFormat="1" x14ac:dyDescent="0.25">
      <c r="B92" s="146" t="s">
        <v>247</v>
      </c>
      <c r="C92" s="117">
        <v>1106983</v>
      </c>
      <c r="D92" s="117">
        <v>319302968</v>
      </c>
      <c r="E92" s="55"/>
    </row>
    <row r="93" spans="2:5" s="140" customFormat="1" x14ac:dyDescent="0.25">
      <c r="B93" s="146" t="s">
        <v>248</v>
      </c>
      <c r="C93" s="117">
        <v>1455820</v>
      </c>
      <c r="D93" s="117">
        <v>449594725</v>
      </c>
      <c r="E93" s="55"/>
    </row>
    <row r="94" spans="2:5" s="140" customFormat="1" x14ac:dyDescent="0.25">
      <c r="B94" s="146" t="s">
        <v>249</v>
      </c>
      <c r="C94" s="117">
        <v>2256337</v>
      </c>
      <c r="D94" s="117">
        <v>773399017</v>
      </c>
      <c r="E94" s="55"/>
    </row>
    <row r="95" spans="2:5" s="140" customFormat="1" x14ac:dyDescent="0.25">
      <c r="B95" s="146" t="s">
        <v>250</v>
      </c>
      <c r="C95" s="117">
        <v>4864911</v>
      </c>
      <c r="D95" s="117">
        <v>1849773532</v>
      </c>
      <c r="E95" s="55"/>
    </row>
    <row r="96" spans="2:5" s="140" customFormat="1" x14ac:dyDescent="0.25">
      <c r="B96" s="146" t="s">
        <v>251</v>
      </c>
      <c r="C96" s="117">
        <v>12771584</v>
      </c>
      <c r="D96" s="117">
        <v>4929891897</v>
      </c>
      <c r="E96" s="55"/>
    </row>
    <row r="97" spans="2:5" s="140" customFormat="1" x14ac:dyDescent="0.25">
      <c r="B97" s="146" t="s">
        <v>252</v>
      </c>
      <c r="C97" s="117">
        <v>16618796</v>
      </c>
      <c r="D97" s="117">
        <v>6660976648</v>
      </c>
      <c r="E97" s="55"/>
    </row>
    <row r="98" spans="2:5" s="140" customFormat="1" x14ac:dyDescent="0.25">
      <c r="B98" s="146" t="s">
        <v>253</v>
      </c>
      <c r="C98" s="117">
        <v>8485574</v>
      </c>
      <c r="D98" s="117">
        <v>3168904451</v>
      </c>
      <c r="E98" s="55"/>
    </row>
    <row r="99" spans="2:5" s="140" customFormat="1" x14ac:dyDescent="0.25">
      <c r="B99" s="146" t="s">
        <v>254</v>
      </c>
      <c r="C99" s="117">
        <v>3520435</v>
      </c>
      <c r="D99" s="117">
        <v>1157315406</v>
      </c>
      <c r="E99" s="55"/>
    </row>
    <row r="100" spans="2:5" s="140" customFormat="1" x14ac:dyDescent="0.25">
      <c r="B100" s="146" t="s">
        <v>255</v>
      </c>
      <c r="C100" s="117">
        <v>1743758</v>
      </c>
      <c r="D100" s="117">
        <v>495489668</v>
      </c>
      <c r="E100" s="55"/>
    </row>
    <row r="101" spans="2:5" s="140" customFormat="1" x14ac:dyDescent="0.25">
      <c r="B101" s="150" t="s">
        <v>256</v>
      </c>
      <c r="C101" s="118">
        <v>1930170</v>
      </c>
      <c r="D101" s="118">
        <v>543309521</v>
      </c>
      <c r="E101" s="55"/>
    </row>
    <row r="102" spans="2:5" x14ac:dyDescent="0.25">
      <c r="B102" s="124" t="s">
        <v>241</v>
      </c>
      <c r="C102" s="46"/>
      <c r="D102" s="46"/>
      <c r="E102" s="46"/>
    </row>
    <row r="103" spans="2:5" x14ac:dyDescent="0.25">
      <c r="B103" s="125" t="s">
        <v>242</v>
      </c>
      <c r="C103" s="46"/>
      <c r="D103" s="46"/>
      <c r="E103" s="46"/>
    </row>
    <row r="104" spans="2:5" x14ac:dyDescent="0.25">
      <c r="B104" s="125" t="s">
        <v>243</v>
      </c>
      <c r="C104" s="46"/>
      <c r="D104" s="46"/>
      <c r="E104" s="46"/>
    </row>
    <row r="105" spans="2:5" x14ac:dyDescent="0.25">
      <c r="B105" s="46" t="s">
        <v>244</v>
      </c>
      <c r="C105" s="46"/>
      <c r="D105" s="46"/>
      <c r="E105" s="46"/>
    </row>
    <row r="106" spans="2:5" x14ac:dyDescent="0.25">
      <c r="B106" s="46" t="s">
        <v>245</v>
      </c>
      <c r="C106" s="46"/>
    </row>
    <row r="107" spans="2:5" x14ac:dyDescent="0.25">
      <c r="B107" s="46"/>
      <c r="C107" s="46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8"/>
  <sheetViews>
    <sheetView topLeftCell="B1" workbookViewId="0">
      <selection activeCell="H29" sqref="H29"/>
    </sheetView>
  </sheetViews>
  <sheetFormatPr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48" t="s">
        <v>46</v>
      </c>
      <c r="C2" s="45"/>
      <c r="D2" s="45"/>
      <c r="E2" s="45"/>
      <c r="F2" s="45"/>
      <c r="G2" s="45"/>
      <c r="H2" s="45"/>
      <c r="I2" s="45"/>
      <c r="J2" s="45"/>
      <c r="K2" s="45"/>
      <c r="M2" s="48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2:25" x14ac:dyDescent="0.25">
      <c r="B3" s="49"/>
      <c r="C3" s="49"/>
      <c r="D3" s="49"/>
      <c r="E3" s="49"/>
      <c r="F3" s="49"/>
      <c r="G3" s="49"/>
      <c r="H3" s="49"/>
    </row>
    <row r="4" spans="2:25" x14ac:dyDescent="0.25">
      <c r="B4"/>
      <c r="C4"/>
      <c r="D4"/>
      <c r="E4" s="57"/>
      <c r="F4" s="57"/>
      <c r="G4" s="156" t="s">
        <v>347</v>
      </c>
      <c r="H4" s="49"/>
    </row>
    <row r="5" spans="2:25" s="38" customFormat="1" x14ac:dyDescent="0.25">
      <c r="B5" s="88"/>
      <c r="C5" s="88"/>
      <c r="D5" s="88"/>
      <c r="E5" s="49"/>
      <c r="F5" s="49"/>
      <c r="G5" s="156" t="s">
        <v>346</v>
      </c>
      <c r="H5" s="49"/>
    </row>
    <row r="6" spans="2:25" x14ac:dyDescent="0.25">
      <c r="B6" s="46" t="s">
        <v>47</v>
      </c>
      <c r="C6" s="46"/>
      <c r="D6" s="46"/>
      <c r="E6" s="46"/>
      <c r="F6" s="46"/>
      <c r="G6" s="60">
        <v>380795737</v>
      </c>
      <c r="H6" s="46"/>
    </row>
    <row r="7" spans="2:25" x14ac:dyDescent="0.25">
      <c r="B7" s="46" t="s">
        <v>48</v>
      </c>
      <c r="C7" s="46"/>
      <c r="D7" s="46"/>
      <c r="E7" s="46"/>
      <c r="F7" s="46"/>
      <c r="G7" s="60">
        <v>12813576</v>
      </c>
      <c r="H7" s="46"/>
    </row>
    <row r="8" spans="2:25" x14ac:dyDescent="0.25">
      <c r="B8" s="46" t="s">
        <v>49</v>
      </c>
      <c r="C8" s="46"/>
      <c r="D8" s="46"/>
      <c r="E8" s="46"/>
      <c r="F8" s="46"/>
      <c r="G8" s="60">
        <v>20117260</v>
      </c>
      <c r="H8" s="46"/>
    </row>
    <row r="9" spans="2:25" x14ac:dyDescent="0.25">
      <c r="B9" s="46" t="s">
        <v>50</v>
      </c>
      <c r="C9" s="46"/>
      <c r="D9" s="46"/>
      <c r="E9" s="46"/>
      <c r="F9" s="46"/>
      <c r="G9" s="60">
        <v>190682414</v>
      </c>
      <c r="H9" s="46"/>
    </row>
    <row r="10" spans="2:25" x14ac:dyDescent="0.25">
      <c r="B10" s="49" t="s">
        <v>51</v>
      </c>
      <c r="C10" s="49"/>
      <c r="D10" s="49"/>
      <c r="E10" s="49"/>
      <c r="F10" s="49"/>
      <c r="G10" s="118">
        <v>444944049</v>
      </c>
      <c r="H10" s="49"/>
    </row>
    <row r="11" spans="2:25" x14ac:dyDescent="0.25">
      <c r="B11" s="46" t="s">
        <v>52</v>
      </c>
    </row>
    <row r="16" spans="2:25" x14ac:dyDescent="0.25">
      <c r="B16" s="143"/>
      <c r="C16" s="143"/>
      <c r="D16" s="143"/>
      <c r="E16" s="143"/>
      <c r="F16" s="143"/>
    </row>
    <row r="17" spans="2:6" x14ac:dyDescent="0.25">
      <c r="B17" s="143"/>
      <c r="C17" s="143"/>
      <c r="D17" s="143"/>
      <c r="E17" s="143"/>
      <c r="F17" s="143"/>
    </row>
    <row r="18" spans="2:6" x14ac:dyDescent="0.25">
      <c r="B18" s="143"/>
      <c r="C18" s="143"/>
      <c r="D18" s="143"/>
      <c r="E18" s="143"/>
      <c r="F18" s="14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3"/>
  <sheetViews>
    <sheetView workbookViewId="0">
      <selection activeCell="O28" sqref="O28"/>
    </sheetView>
  </sheetViews>
  <sheetFormatPr defaultRowHeight="15" x14ac:dyDescent="0.25"/>
  <cols>
    <col min="1" max="1" width="7.5703125" style="160" customWidth="1"/>
    <col min="2" max="6" width="9.140625" style="160"/>
    <col min="7" max="7" width="16.5703125" style="160" customWidth="1"/>
    <col min="8" max="256" width="9.140625" style="160"/>
    <col min="257" max="257" width="7.5703125" style="160" customWidth="1"/>
    <col min="258" max="262" width="9.140625" style="160"/>
    <col min="263" max="263" width="16.5703125" style="160" customWidth="1"/>
    <col min="264" max="512" width="9.140625" style="160"/>
    <col min="513" max="513" width="7.5703125" style="160" customWidth="1"/>
    <col min="514" max="518" width="9.140625" style="160"/>
    <col min="519" max="519" width="16.5703125" style="160" customWidth="1"/>
    <col min="520" max="768" width="9.140625" style="160"/>
    <col min="769" max="769" width="7.5703125" style="160" customWidth="1"/>
    <col min="770" max="774" width="9.140625" style="160"/>
    <col min="775" max="775" width="16.5703125" style="160" customWidth="1"/>
    <col min="776" max="1024" width="9.140625" style="160"/>
    <col min="1025" max="1025" width="7.5703125" style="160" customWidth="1"/>
    <col min="1026" max="1030" width="9.140625" style="160"/>
    <col min="1031" max="1031" width="16.5703125" style="160" customWidth="1"/>
    <col min="1032" max="1280" width="9.140625" style="160"/>
    <col min="1281" max="1281" width="7.5703125" style="160" customWidth="1"/>
    <col min="1282" max="1286" width="9.140625" style="160"/>
    <col min="1287" max="1287" width="16.5703125" style="160" customWidth="1"/>
    <col min="1288" max="1536" width="9.140625" style="160"/>
    <col min="1537" max="1537" width="7.5703125" style="160" customWidth="1"/>
    <col min="1538" max="1542" width="9.140625" style="160"/>
    <col min="1543" max="1543" width="16.5703125" style="160" customWidth="1"/>
    <col min="1544" max="1792" width="9.140625" style="160"/>
    <col min="1793" max="1793" width="7.5703125" style="160" customWidth="1"/>
    <col min="1794" max="1798" width="9.140625" style="160"/>
    <col min="1799" max="1799" width="16.5703125" style="160" customWidth="1"/>
    <col min="1800" max="2048" width="9.140625" style="160"/>
    <col min="2049" max="2049" width="7.5703125" style="160" customWidth="1"/>
    <col min="2050" max="2054" width="9.140625" style="160"/>
    <col min="2055" max="2055" width="16.5703125" style="160" customWidth="1"/>
    <col min="2056" max="2304" width="9.140625" style="160"/>
    <col min="2305" max="2305" width="7.5703125" style="160" customWidth="1"/>
    <col min="2306" max="2310" width="9.140625" style="160"/>
    <col min="2311" max="2311" width="16.5703125" style="160" customWidth="1"/>
    <col min="2312" max="2560" width="9.140625" style="160"/>
    <col min="2561" max="2561" width="7.5703125" style="160" customWidth="1"/>
    <col min="2562" max="2566" width="9.140625" style="160"/>
    <col min="2567" max="2567" width="16.5703125" style="160" customWidth="1"/>
    <col min="2568" max="2816" width="9.140625" style="160"/>
    <col min="2817" max="2817" width="7.5703125" style="160" customWidth="1"/>
    <col min="2818" max="2822" width="9.140625" style="160"/>
    <col min="2823" max="2823" width="16.5703125" style="160" customWidth="1"/>
    <col min="2824" max="3072" width="9.140625" style="160"/>
    <col min="3073" max="3073" width="7.5703125" style="160" customWidth="1"/>
    <col min="3074" max="3078" width="9.140625" style="160"/>
    <col min="3079" max="3079" width="16.5703125" style="160" customWidth="1"/>
    <col min="3080" max="3328" width="9.140625" style="160"/>
    <col min="3329" max="3329" width="7.5703125" style="160" customWidth="1"/>
    <col min="3330" max="3334" width="9.140625" style="160"/>
    <col min="3335" max="3335" width="16.5703125" style="160" customWidth="1"/>
    <col min="3336" max="3584" width="9.140625" style="160"/>
    <col min="3585" max="3585" width="7.5703125" style="160" customWidth="1"/>
    <col min="3586" max="3590" width="9.140625" style="160"/>
    <col min="3591" max="3591" width="16.5703125" style="160" customWidth="1"/>
    <col min="3592" max="3840" width="9.140625" style="160"/>
    <col min="3841" max="3841" width="7.5703125" style="160" customWidth="1"/>
    <col min="3842" max="3846" width="9.140625" style="160"/>
    <col min="3847" max="3847" width="16.5703125" style="160" customWidth="1"/>
    <col min="3848" max="4096" width="9.140625" style="160"/>
    <col min="4097" max="4097" width="7.5703125" style="160" customWidth="1"/>
    <col min="4098" max="4102" width="9.140625" style="160"/>
    <col min="4103" max="4103" width="16.5703125" style="160" customWidth="1"/>
    <col min="4104" max="4352" width="9.140625" style="160"/>
    <col min="4353" max="4353" width="7.5703125" style="160" customWidth="1"/>
    <col min="4354" max="4358" width="9.140625" style="160"/>
    <col min="4359" max="4359" width="16.5703125" style="160" customWidth="1"/>
    <col min="4360" max="4608" width="9.140625" style="160"/>
    <col min="4609" max="4609" width="7.5703125" style="160" customWidth="1"/>
    <col min="4610" max="4614" width="9.140625" style="160"/>
    <col min="4615" max="4615" width="16.5703125" style="160" customWidth="1"/>
    <col min="4616" max="4864" width="9.140625" style="160"/>
    <col min="4865" max="4865" width="7.5703125" style="160" customWidth="1"/>
    <col min="4866" max="4870" width="9.140625" style="160"/>
    <col min="4871" max="4871" width="16.5703125" style="160" customWidth="1"/>
    <col min="4872" max="5120" width="9.140625" style="160"/>
    <col min="5121" max="5121" width="7.5703125" style="160" customWidth="1"/>
    <col min="5122" max="5126" width="9.140625" style="160"/>
    <col min="5127" max="5127" width="16.5703125" style="160" customWidth="1"/>
    <col min="5128" max="5376" width="9.140625" style="160"/>
    <col min="5377" max="5377" width="7.5703125" style="160" customWidth="1"/>
    <col min="5378" max="5382" width="9.140625" style="160"/>
    <col min="5383" max="5383" width="16.5703125" style="160" customWidth="1"/>
    <col min="5384" max="5632" width="9.140625" style="160"/>
    <col min="5633" max="5633" width="7.5703125" style="160" customWidth="1"/>
    <col min="5634" max="5638" width="9.140625" style="160"/>
    <col min="5639" max="5639" width="16.5703125" style="160" customWidth="1"/>
    <col min="5640" max="5888" width="9.140625" style="160"/>
    <col min="5889" max="5889" width="7.5703125" style="160" customWidth="1"/>
    <col min="5890" max="5894" width="9.140625" style="160"/>
    <col min="5895" max="5895" width="16.5703125" style="160" customWidth="1"/>
    <col min="5896" max="6144" width="9.140625" style="160"/>
    <col min="6145" max="6145" width="7.5703125" style="160" customWidth="1"/>
    <col min="6146" max="6150" width="9.140625" style="160"/>
    <col min="6151" max="6151" width="16.5703125" style="160" customWidth="1"/>
    <col min="6152" max="6400" width="9.140625" style="160"/>
    <col min="6401" max="6401" width="7.5703125" style="160" customWidth="1"/>
    <col min="6402" max="6406" width="9.140625" style="160"/>
    <col min="6407" max="6407" width="16.5703125" style="160" customWidth="1"/>
    <col min="6408" max="6656" width="9.140625" style="160"/>
    <col min="6657" max="6657" width="7.5703125" style="160" customWidth="1"/>
    <col min="6658" max="6662" width="9.140625" style="160"/>
    <col min="6663" max="6663" width="16.5703125" style="160" customWidth="1"/>
    <col min="6664" max="6912" width="9.140625" style="160"/>
    <col min="6913" max="6913" width="7.5703125" style="160" customWidth="1"/>
    <col min="6914" max="6918" width="9.140625" style="160"/>
    <col min="6919" max="6919" width="16.5703125" style="160" customWidth="1"/>
    <col min="6920" max="7168" width="9.140625" style="160"/>
    <col min="7169" max="7169" width="7.5703125" style="160" customWidth="1"/>
    <col min="7170" max="7174" width="9.140625" style="160"/>
    <col min="7175" max="7175" width="16.5703125" style="160" customWidth="1"/>
    <col min="7176" max="7424" width="9.140625" style="160"/>
    <col min="7425" max="7425" width="7.5703125" style="160" customWidth="1"/>
    <col min="7426" max="7430" width="9.140625" style="160"/>
    <col min="7431" max="7431" width="16.5703125" style="160" customWidth="1"/>
    <col min="7432" max="7680" width="9.140625" style="160"/>
    <col min="7681" max="7681" width="7.5703125" style="160" customWidth="1"/>
    <col min="7682" max="7686" width="9.140625" style="160"/>
    <col min="7687" max="7687" width="16.5703125" style="160" customWidth="1"/>
    <col min="7688" max="7936" width="9.140625" style="160"/>
    <col min="7937" max="7937" width="7.5703125" style="160" customWidth="1"/>
    <col min="7938" max="7942" width="9.140625" style="160"/>
    <col min="7943" max="7943" width="16.5703125" style="160" customWidth="1"/>
    <col min="7944" max="8192" width="9.140625" style="160"/>
    <col min="8193" max="8193" width="7.5703125" style="160" customWidth="1"/>
    <col min="8194" max="8198" width="9.140625" style="160"/>
    <col min="8199" max="8199" width="16.5703125" style="160" customWidth="1"/>
    <col min="8200" max="8448" width="9.140625" style="160"/>
    <col min="8449" max="8449" width="7.5703125" style="160" customWidth="1"/>
    <col min="8450" max="8454" width="9.140625" style="160"/>
    <col min="8455" max="8455" width="16.5703125" style="160" customWidth="1"/>
    <col min="8456" max="8704" width="9.140625" style="160"/>
    <col min="8705" max="8705" width="7.5703125" style="160" customWidth="1"/>
    <col min="8706" max="8710" width="9.140625" style="160"/>
    <col min="8711" max="8711" width="16.5703125" style="160" customWidth="1"/>
    <col min="8712" max="8960" width="9.140625" style="160"/>
    <col min="8961" max="8961" width="7.5703125" style="160" customWidth="1"/>
    <col min="8962" max="8966" width="9.140625" style="160"/>
    <col min="8967" max="8967" width="16.5703125" style="160" customWidth="1"/>
    <col min="8968" max="9216" width="9.140625" style="160"/>
    <col min="9217" max="9217" width="7.5703125" style="160" customWidth="1"/>
    <col min="9218" max="9222" width="9.140625" style="160"/>
    <col min="9223" max="9223" width="16.5703125" style="160" customWidth="1"/>
    <col min="9224" max="9472" width="9.140625" style="160"/>
    <col min="9473" max="9473" width="7.5703125" style="160" customWidth="1"/>
    <col min="9474" max="9478" width="9.140625" style="160"/>
    <col min="9479" max="9479" width="16.5703125" style="160" customWidth="1"/>
    <col min="9480" max="9728" width="9.140625" style="160"/>
    <col min="9729" max="9729" width="7.5703125" style="160" customWidth="1"/>
    <col min="9730" max="9734" width="9.140625" style="160"/>
    <col min="9735" max="9735" width="16.5703125" style="160" customWidth="1"/>
    <col min="9736" max="9984" width="9.140625" style="160"/>
    <col min="9985" max="9985" width="7.5703125" style="160" customWidth="1"/>
    <col min="9986" max="9990" width="9.140625" style="160"/>
    <col min="9991" max="9991" width="16.5703125" style="160" customWidth="1"/>
    <col min="9992" max="10240" width="9.140625" style="160"/>
    <col min="10241" max="10241" width="7.5703125" style="160" customWidth="1"/>
    <col min="10242" max="10246" width="9.140625" style="160"/>
    <col min="10247" max="10247" width="16.5703125" style="160" customWidth="1"/>
    <col min="10248" max="10496" width="9.140625" style="160"/>
    <col min="10497" max="10497" width="7.5703125" style="160" customWidth="1"/>
    <col min="10498" max="10502" width="9.140625" style="160"/>
    <col min="10503" max="10503" width="16.5703125" style="160" customWidth="1"/>
    <col min="10504" max="10752" width="9.140625" style="160"/>
    <col min="10753" max="10753" width="7.5703125" style="160" customWidth="1"/>
    <col min="10754" max="10758" width="9.140625" style="160"/>
    <col min="10759" max="10759" width="16.5703125" style="160" customWidth="1"/>
    <col min="10760" max="11008" width="9.140625" style="160"/>
    <col min="11009" max="11009" width="7.5703125" style="160" customWidth="1"/>
    <col min="11010" max="11014" width="9.140625" style="160"/>
    <col min="11015" max="11015" width="16.5703125" style="160" customWidth="1"/>
    <col min="11016" max="11264" width="9.140625" style="160"/>
    <col min="11265" max="11265" width="7.5703125" style="160" customWidth="1"/>
    <col min="11266" max="11270" width="9.140625" style="160"/>
    <col min="11271" max="11271" width="16.5703125" style="160" customWidth="1"/>
    <col min="11272" max="11520" width="9.140625" style="160"/>
    <col min="11521" max="11521" width="7.5703125" style="160" customWidth="1"/>
    <col min="11522" max="11526" width="9.140625" style="160"/>
    <col min="11527" max="11527" width="16.5703125" style="160" customWidth="1"/>
    <col min="11528" max="11776" width="9.140625" style="160"/>
    <col min="11777" max="11777" width="7.5703125" style="160" customWidth="1"/>
    <col min="11778" max="11782" width="9.140625" style="160"/>
    <col min="11783" max="11783" width="16.5703125" style="160" customWidth="1"/>
    <col min="11784" max="12032" width="9.140625" style="160"/>
    <col min="12033" max="12033" width="7.5703125" style="160" customWidth="1"/>
    <col min="12034" max="12038" width="9.140625" style="160"/>
    <col min="12039" max="12039" width="16.5703125" style="160" customWidth="1"/>
    <col min="12040" max="12288" width="9.140625" style="160"/>
    <col min="12289" max="12289" width="7.5703125" style="160" customWidth="1"/>
    <col min="12290" max="12294" width="9.140625" style="160"/>
    <col min="12295" max="12295" width="16.5703125" style="160" customWidth="1"/>
    <col min="12296" max="12544" width="9.140625" style="160"/>
    <col min="12545" max="12545" width="7.5703125" style="160" customWidth="1"/>
    <col min="12546" max="12550" width="9.140625" style="160"/>
    <col min="12551" max="12551" width="16.5703125" style="160" customWidth="1"/>
    <col min="12552" max="12800" width="9.140625" style="160"/>
    <col min="12801" max="12801" width="7.5703125" style="160" customWidth="1"/>
    <col min="12802" max="12806" width="9.140625" style="160"/>
    <col min="12807" max="12807" width="16.5703125" style="160" customWidth="1"/>
    <col min="12808" max="13056" width="9.140625" style="160"/>
    <col min="13057" max="13057" width="7.5703125" style="160" customWidth="1"/>
    <col min="13058" max="13062" width="9.140625" style="160"/>
    <col min="13063" max="13063" width="16.5703125" style="160" customWidth="1"/>
    <col min="13064" max="13312" width="9.140625" style="160"/>
    <col min="13313" max="13313" width="7.5703125" style="160" customWidth="1"/>
    <col min="13314" max="13318" width="9.140625" style="160"/>
    <col min="13319" max="13319" width="16.5703125" style="160" customWidth="1"/>
    <col min="13320" max="13568" width="9.140625" style="160"/>
    <col min="13569" max="13569" width="7.5703125" style="160" customWidth="1"/>
    <col min="13570" max="13574" width="9.140625" style="160"/>
    <col min="13575" max="13575" width="16.5703125" style="160" customWidth="1"/>
    <col min="13576" max="13824" width="9.140625" style="160"/>
    <col min="13825" max="13825" width="7.5703125" style="160" customWidth="1"/>
    <col min="13826" max="13830" width="9.140625" style="160"/>
    <col min="13831" max="13831" width="16.5703125" style="160" customWidth="1"/>
    <col min="13832" max="14080" width="9.140625" style="160"/>
    <col min="14081" max="14081" width="7.5703125" style="160" customWidth="1"/>
    <col min="14082" max="14086" width="9.140625" style="160"/>
    <col min="14087" max="14087" width="16.5703125" style="160" customWidth="1"/>
    <col min="14088" max="14336" width="9.140625" style="160"/>
    <col min="14337" max="14337" width="7.5703125" style="160" customWidth="1"/>
    <col min="14338" max="14342" width="9.140625" style="160"/>
    <col min="14343" max="14343" width="16.5703125" style="160" customWidth="1"/>
    <col min="14344" max="14592" width="9.140625" style="160"/>
    <col min="14593" max="14593" width="7.5703125" style="160" customWidth="1"/>
    <col min="14594" max="14598" width="9.140625" style="160"/>
    <col min="14599" max="14599" width="16.5703125" style="160" customWidth="1"/>
    <col min="14600" max="14848" width="9.140625" style="160"/>
    <col min="14849" max="14849" width="7.5703125" style="160" customWidth="1"/>
    <col min="14850" max="14854" width="9.140625" style="160"/>
    <col min="14855" max="14855" width="16.5703125" style="160" customWidth="1"/>
    <col min="14856" max="15104" width="9.140625" style="160"/>
    <col min="15105" max="15105" width="7.5703125" style="160" customWidth="1"/>
    <col min="15106" max="15110" width="9.140625" style="160"/>
    <col min="15111" max="15111" width="16.5703125" style="160" customWidth="1"/>
    <col min="15112" max="15360" width="9.140625" style="160"/>
    <col min="15361" max="15361" width="7.5703125" style="160" customWidth="1"/>
    <col min="15362" max="15366" width="9.140625" style="160"/>
    <col min="15367" max="15367" width="16.5703125" style="160" customWidth="1"/>
    <col min="15368" max="15616" width="9.140625" style="160"/>
    <col min="15617" max="15617" width="7.5703125" style="160" customWidth="1"/>
    <col min="15618" max="15622" width="9.140625" style="160"/>
    <col min="15623" max="15623" width="16.5703125" style="160" customWidth="1"/>
    <col min="15624" max="15872" width="9.140625" style="160"/>
    <col min="15873" max="15873" width="7.5703125" style="160" customWidth="1"/>
    <col min="15874" max="15878" width="9.140625" style="160"/>
    <col min="15879" max="15879" width="16.5703125" style="160" customWidth="1"/>
    <col min="15880" max="16128" width="9.140625" style="160"/>
    <col min="16129" max="16129" width="7.5703125" style="160" customWidth="1"/>
    <col min="16130" max="16134" width="9.140625" style="160"/>
    <col min="16135" max="16135" width="16.5703125" style="160" customWidth="1"/>
    <col min="16136" max="16384" width="9.140625" style="160"/>
  </cols>
  <sheetData>
    <row r="2" spans="2:26" x14ac:dyDescent="0.25">
      <c r="B2" s="48" t="s">
        <v>53</v>
      </c>
      <c r="C2" s="45"/>
      <c r="D2" s="45"/>
      <c r="E2" s="45"/>
      <c r="F2" s="45"/>
      <c r="G2" s="45"/>
      <c r="H2" s="45"/>
      <c r="I2" s="45"/>
      <c r="J2" s="45"/>
      <c r="M2" s="52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</row>
    <row r="3" spans="2:26" x14ac:dyDescent="0.25">
      <c r="B3" s="49"/>
      <c r="C3" s="49"/>
      <c r="D3" s="49"/>
      <c r="E3" s="49"/>
      <c r="F3" s="49"/>
      <c r="G3" s="49"/>
      <c r="H3" s="49"/>
    </row>
    <row r="4" spans="2:26" x14ac:dyDescent="0.25">
      <c r="B4" s="165"/>
      <c r="C4" s="165"/>
      <c r="D4" s="165"/>
      <c r="E4" s="55"/>
      <c r="F4" s="49"/>
      <c r="G4" s="161" t="s">
        <v>39</v>
      </c>
      <c r="H4" s="49"/>
    </row>
    <row r="5" spans="2:26" ht="22.5" customHeight="1" x14ac:dyDescent="0.25">
      <c r="B5" s="165"/>
      <c r="C5" s="165"/>
      <c r="D5" s="165"/>
      <c r="E5" s="49"/>
      <c r="F5" s="49"/>
      <c r="G5" s="161" t="s">
        <v>161</v>
      </c>
      <c r="H5" s="49"/>
    </row>
    <row r="6" spans="2:26" x14ac:dyDescent="0.25">
      <c r="B6" s="46" t="s">
        <v>47</v>
      </c>
      <c r="C6" s="46"/>
      <c r="D6" s="46"/>
      <c r="E6" s="46"/>
      <c r="F6" s="46"/>
      <c r="G6" s="158">
        <v>2317170691180</v>
      </c>
      <c r="H6" s="46"/>
    </row>
    <row r="7" spans="2:26" x14ac:dyDescent="0.25">
      <c r="B7" s="46" t="s">
        <v>48</v>
      </c>
      <c r="C7" s="46"/>
      <c r="D7" s="46"/>
      <c r="E7" s="46"/>
      <c r="F7" s="46"/>
      <c r="G7" s="158">
        <v>4561468089</v>
      </c>
      <c r="H7" s="46"/>
    </row>
    <row r="8" spans="2:26" x14ac:dyDescent="0.25">
      <c r="B8" s="46" t="s">
        <v>49</v>
      </c>
      <c r="C8" s="46"/>
      <c r="D8" s="46"/>
      <c r="E8" s="46"/>
      <c r="F8" s="46"/>
      <c r="G8" s="158">
        <v>13741833881</v>
      </c>
      <c r="H8" s="46"/>
    </row>
    <row r="9" spans="2:26" x14ac:dyDescent="0.25">
      <c r="B9" s="46" t="s">
        <v>50</v>
      </c>
      <c r="C9" s="46"/>
      <c r="D9" s="46"/>
      <c r="E9" s="46"/>
      <c r="F9" s="46"/>
      <c r="G9" s="158">
        <v>3089640346</v>
      </c>
      <c r="H9" s="46"/>
    </row>
    <row r="10" spans="2:26" x14ac:dyDescent="0.25">
      <c r="B10" s="49" t="s">
        <v>51</v>
      </c>
      <c r="C10" s="49"/>
      <c r="D10" s="49"/>
      <c r="E10" s="49"/>
      <c r="F10" s="49"/>
      <c r="G10" s="159">
        <v>81494909617</v>
      </c>
      <c r="H10" s="49"/>
    </row>
    <row r="11" spans="2:26" x14ac:dyDescent="0.25">
      <c r="B11" s="46" t="s">
        <v>43</v>
      </c>
    </row>
    <row r="12" spans="2:26" x14ac:dyDescent="0.25">
      <c r="B12" s="46" t="s">
        <v>44</v>
      </c>
      <c r="C12" s="46"/>
      <c r="D12" s="46"/>
    </row>
    <row r="13" spans="2:26" x14ac:dyDescent="0.25">
      <c r="B13" s="46" t="s">
        <v>36</v>
      </c>
    </row>
  </sheetData>
  <mergeCells count="1">
    <mergeCell ref="B4:D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workbookViewId="0">
      <selection activeCell="B2" sqref="B2"/>
    </sheetView>
  </sheetViews>
  <sheetFormatPr defaultRowHeight="15" x14ac:dyDescent="0.25"/>
  <cols>
    <col min="1" max="1" width="6.5703125" style="2" customWidth="1"/>
    <col min="2" max="2" width="31.42578125" style="2" customWidth="1"/>
    <col min="3" max="3" width="26" style="2" customWidth="1"/>
    <col min="4" max="4" width="32" style="2" customWidth="1"/>
    <col min="5" max="5" width="25.140625" style="2" customWidth="1"/>
    <col min="6" max="6" width="18.8554687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154" t="s">
        <v>342</v>
      </c>
      <c r="C2" s="45"/>
      <c r="D2" s="45"/>
      <c r="E2" s="45"/>
      <c r="M2" s="45"/>
      <c r="N2" s="45"/>
    </row>
    <row r="3" spans="2:14" x14ac:dyDescent="0.25">
      <c r="B3" s="50"/>
      <c r="C3" s="50"/>
      <c r="D3" s="50"/>
      <c r="E3" s="50"/>
      <c r="F3" s="50"/>
      <c r="G3" s="50"/>
      <c r="H3" s="50"/>
    </row>
    <row r="4" spans="2:14" x14ac:dyDescent="0.25">
      <c r="B4" s="109"/>
      <c r="C4" s="166" t="s">
        <v>54</v>
      </c>
      <c r="D4" s="166"/>
      <c r="E4" s="50"/>
      <c r="F4" s="50" t="s">
        <v>55</v>
      </c>
      <c r="G4" s="50"/>
      <c r="H4" s="50"/>
    </row>
    <row r="5" spans="2:14" x14ac:dyDescent="0.25">
      <c r="B5" s="109"/>
      <c r="C5" s="107" t="s">
        <v>56</v>
      </c>
      <c r="D5" s="50" t="s">
        <v>57</v>
      </c>
      <c r="E5" s="50" t="s">
        <v>58</v>
      </c>
      <c r="F5" s="107" t="s">
        <v>59</v>
      </c>
      <c r="G5" s="50" t="s">
        <v>60</v>
      </c>
      <c r="H5" s="50" t="s">
        <v>61</v>
      </c>
    </row>
    <row r="6" spans="2:14" x14ac:dyDescent="0.25">
      <c r="B6" s="46" t="s">
        <v>62</v>
      </c>
      <c r="C6" s="115">
        <v>217019070</v>
      </c>
      <c r="D6" s="115">
        <v>207710401537</v>
      </c>
      <c r="E6" s="132">
        <f>D6/C6</f>
        <v>957.10667978164315</v>
      </c>
      <c r="F6" s="105">
        <v>152218763</v>
      </c>
      <c r="G6" s="105">
        <v>1888815442073</v>
      </c>
      <c r="H6" s="115">
        <f>G6/F6</f>
        <v>12408.558608986988</v>
      </c>
    </row>
    <row r="7" spans="2:14" x14ac:dyDescent="0.25">
      <c r="B7" s="46" t="s">
        <v>63</v>
      </c>
      <c r="C7" s="115">
        <v>12813576</v>
      </c>
      <c r="D7" s="115">
        <v>4561468089</v>
      </c>
      <c r="E7" s="132">
        <f>D7/C7</f>
        <v>355.98712560802699</v>
      </c>
      <c r="F7" s="105">
        <v>0</v>
      </c>
      <c r="G7" s="105">
        <v>0</v>
      </c>
      <c r="H7" s="115">
        <v>0</v>
      </c>
    </row>
    <row r="8" spans="2:14" x14ac:dyDescent="0.25">
      <c r="B8" s="46" t="s">
        <v>64</v>
      </c>
      <c r="C8" s="115">
        <v>19973945</v>
      </c>
      <c r="D8" s="115">
        <v>12653224888</v>
      </c>
      <c r="E8" s="132">
        <f>D8/C8</f>
        <v>633.48651896257854</v>
      </c>
      <c r="F8" s="105">
        <v>143315</v>
      </c>
      <c r="G8" s="105">
        <v>1088608993</v>
      </c>
      <c r="H8" s="115">
        <f>G8/F8</f>
        <v>7595.9180337019852</v>
      </c>
    </row>
    <row r="9" spans="2:14" x14ac:dyDescent="0.25">
      <c r="B9" s="46" t="s">
        <v>65</v>
      </c>
      <c r="C9" s="115">
        <v>161213123</v>
      </c>
      <c r="D9" s="115">
        <v>1502629606</v>
      </c>
      <c r="E9" s="132">
        <f>D9/C9</f>
        <v>9.3207648238412943</v>
      </c>
      <c r="F9" s="105">
        <v>29469291</v>
      </c>
      <c r="G9" s="105">
        <v>1587010740</v>
      </c>
      <c r="H9" s="115">
        <f>G9/F9</f>
        <v>53.853034333265768</v>
      </c>
    </row>
    <row r="10" spans="2:14" x14ac:dyDescent="0.25">
      <c r="B10" s="49" t="s">
        <v>66</v>
      </c>
      <c r="C10" s="82">
        <v>426430918</v>
      </c>
      <c r="D10" s="82">
        <v>73430694521</v>
      </c>
      <c r="E10" s="133">
        <f>D10/C10</f>
        <v>172.19833605264054</v>
      </c>
      <c r="F10" s="126">
        <v>18513131</v>
      </c>
      <c r="G10" s="126">
        <v>8064215096</v>
      </c>
      <c r="H10" s="82">
        <f>G10/F10</f>
        <v>435.59434090322162</v>
      </c>
    </row>
    <row r="11" spans="2:14" x14ac:dyDescent="0.25">
      <c r="B11" s="46" t="s">
        <v>67</v>
      </c>
      <c r="C11" s="123"/>
      <c r="D11" s="123"/>
      <c r="E11" s="123"/>
      <c r="F11" s="123"/>
      <c r="G11" s="123"/>
      <c r="H11" s="123"/>
    </row>
    <row r="12" spans="2:14" x14ac:dyDescent="0.25">
      <c r="B12" s="46" t="s">
        <v>68</v>
      </c>
      <c r="C12" s="46"/>
      <c r="D12" s="46"/>
      <c r="E12" s="123"/>
      <c r="F12" s="123"/>
      <c r="G12" s="123"/>
      <c r="H12" s="123"/>
    </row>
    <row r="13" spans="2:14" s="123" customFormat="1" x14ac:dyDescent="0.25">
      <c r="B13" s="46" t="s">
        <v>69</v>
      </c>
      <c r="C13" s="46"/>
      <c r="D13" s="46"/>
    </row>
    <row r="14" spans="2:14" x14ac:dyDescent="0.25">
      <c r="C14" s="123"/>
      <c r="D14" s="123"/>
      <c r="E14" s="123"/>
      <c r="F14" s="123"/>
      <c r="G14" s="123"/>
      <c r="H14" s="123"/>
    </row>
    <row r="19" spans="2:5" x14ac:dyDescent="0.25">
      <c r="B19" s="108"/>
      <c r="C19" s="108"/>
      <c r="D19" s="108"/>
    </row>
    <row r="20" spans="2:5" x14ac:dyDescent="0.25">
      <c r="E20" s="108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8" customFormat="1" x14ac:dyDescent="0.25">
      <c r="B2" s="52" t="s">
        <v>70</v>
      </c>
      <c r="C2" s="45"/>
    </row>
    <row r="3" spans="2:13" x14ac:dyDescent="0.25">
      <c r="B3" s="49"/>
      <c r="C3" s="49"/>
      <c r="D3" s="49"/>
    </row>
    <row r="4" spans="2:13" ht="15" customHeight="1" x14ac:dyDescent="0.25">
      <c r="B4" s="167" t="s">
        <v>71</v>
      </c>
      <c r="C4" s="169" t="s">
        <v>72</v>
      </c>
      <c r="D4" s="169"/>
      <c r="L4" s="45"/>
      <c r="M4" s="45"/>
    </row>
    <row r="5" spans="2:13" ht="24" customHeight="1" x14ac:dyDescent="0.25">
      <c r="B5" s="168"/>
      <c r="C5" s="68" t="s">
        <v>73</v>
      </c>
      <c r="D5" s="68" t="s">
        <v>74</v>
      </c>
    </row>
    <row r="6" spans="2:13" x14ac:dyDescent="0.25">
      <c r="B6" s="146" t="s">
        <v>257</v>
      </c>
      <c r="C6" s="115">
        <v>28256095</v>
      </c>
      <c r="D6" s="115">
        <v>190687414855</v>
      </c>
    </row>
    <row r="7" spans="2:13" x14ac:dyDescent="0.25">
      <c r="B7" s="44" t="s">
        <v>75</v>
      </c>
      <c r="C7" s="115">
        <v>28274985</v>
      </c>
      <c r="D7" s="115">
        <v>180365526733</v>
      </c>
    </row>
    <row r="8" spans="2:13" x14ac:dyDescent="0.25">
      <c r="B8" s="146" t="s">
        <v>258</v>
      </c>
      <c r="C8" s="115">
        <v>28400981</v>
      </c>
      <c r="D8" s="115">
        <v>223002546858</v>
      </c>
    </row>
    <row r="9" spans="2:13" x14ac:dyDescent="0.25">
      <c r="B9" s="146" t="s">
        <v>259</v>
      </c>
      <c r="C9" s="115">
        <v>27204598</v>
      </c>
      <c r="D9" s="115">
        <v>161823309718</v>
      </c>
    </row>
    <row r="10" spans="2:13" x14ac:dyDescent="0.25">
      <c r="B10" s="146" t="s">
        <v>260</v>
      </c>
      <c r="C10" s="115">
        <v>26966811</v>
      </c>
      <c r="D10" s="115">
        <v>178559484721</v>
      </c>
    </row>
    <row r="11" spans="2:13" x14ac:dyDescent="0.25">
      <c r="B11" s="146" t="s">
        <v>261</v>
      </c>
      <c r="C11" s="115">
        <v>30208024</v>
      </c>
      <c r="D11" s="115">
        <v>184144300382</v>
      </c>
    </row>
    <row r="12" spans="2:13" x14ac:dyDescent="0.25">
      <c r="B12" s="146" t="s">
        <v>262</v>
      </c>
      <c r="C12" s="115">
        <v>31260868</v>
      </c>
      <c r="D12" s="115">
        <v>202432722648</v>
      </c>
    </row>
    <row r="13" spans="2:13" x14ac:dyDescent="0.25">
      <c r="B13" s="146" t="s">
        <v>263</v>
      </c>
      <c r="C13" s="115">
        <v>28920407</v>
      </c>
      <c r="D13" s="115">
        <v>167826663795</v>
      </c>
    </row>
    <row r="14" spans="2:13" x14ac:dyDescent="0.25">
      <c r="B14" s="146" t="s">
        <v>264</v>
      </c>
      <c r="C14" s="115">
        <v>30154281</v>
      </c>
      <c r="D14" s="115">
        <v>173201645137</v>
      </c>
    </row>
    <row r="15" spans="2:13" x14ac:dyDescent="0.25">
      <c r="B15" s="146" t="s">
        <v>265</v>
      </c>
      <c r="C15" s="115">
        <v>30730172</v>
      </c>
      <c r="D15" s="115">
        <v>176302136629</v>
      </c>
    </row>
    <row r="16" spans="2:13" x14ac:dyDescent="0.25">
      <c r="B16" s="146" t="s">
        <v>266</v>
      </c>
      <c r="C16" s="115">
        <v>30406511</v>
      </c>
      <c r="D16" s="115">
        <v>176659443655</v>
      </c>
    </row>
    <row r="17" spans="2:5" x14ac:dyDescent="0.25">
      <c r="B17" s="146" t="s">
        <v>267</v>
      </c>
      <c r="C17" s="134">
        <v>32570998</v>
      </c>
      <c r="D17" s="66">
        <v>227043708511</v>
      </c>
    </row>
    <row r="18" spans="2:5" x14ac:dyDescent="0.25">
      <c r="B18" s="146" t="s">
        <v>246</v>
      </c>
      <c r="C18" s="66">
        <v>28234650</v>
      </c>
      <c r="D18" s="66">
        <v>165639747451</v>
      </c>
    </row>
    <row r="19" spans="2:5" x14ac:dyDescent="0.25">
      <c r="B19" s="144" t="s">
        <v>268</v>
      </c>
      <c r="C19" s="66">
        <v>29203774</v>
      </c>
      <c r="D19" s="66">
        <v>170971362007</v>
      </c>
    </row>
    <row r="20" spans="2:5" x14ac:dyDescent="0.25">
      <c r="B20" s="146" t="s">
        <v>247</v>
      </c>
      <c r="C20" s="66">
        <v>30934006</v>
      </c>
      <c r="D20" s="66">
        <v>169083403209</v>
      </c>
    </row>
    <row r="21" spans="2:5" x14ac:dyDescent="0.25">
      <c r="B21" s="146" t="s">
        <v>248</v>
      </c>
      <c r="C21" s="66">
        <v>30576547</v>
      </c>
      <c r="D21" s="66">
        <v>187066834789</v>
      </c>
    </row>
    <row r="22" spans="2:5" x14ac:dyDescent="0.25">
      <c r="B22" s="146" t="s">
        <v>249</v>
      </c>
      <c r="C22" s="66">
        <v>32664164</v>
      </c>
      <c r="D22" s="66">
        <v>191250965869</v>
      </c>
    </row>
    <row r="23" spans="2:5" x14ac:dyDescent="0.25">
      <c r="B23" s="146" t="s">
        <v>250</v>
      </c>
      <c r="C23" s="66">
        <v>33632088</v>
      </c>
      <c r="D23" s="66">
        <v>197425287826</v>
      </c>
    </row>
    <row r="24" spans="2:5" x14ac:dyDescent="0.25">
      <c r="B24" s="146" t="s">
        <v>251</v>
      </c>
      <c r="C24" s="66">
        <v>32954974</v>
      </c>
      <c r="D24" s="66">
        <v>216211877595</v>
      </c>
    </row>
    <row r="25" spans="2:5" x14ac:dyDescent="0.25">
      <c r="B25" s="146" t="s">
        <v>252</v>
      </c>
      <c r="C25" s="66">
        <v>31437818</v>
      </c>
      <c r="D25" s="66">
        <v>190634327940</v>
      </c>
    </row>
    <row r="26" spans="2:5" x14ac:dyDescent="0.25">
      <c r="B26" s="146" t="s">
        <v>253</v>
      </c>
      <c r="C26" s="66">
        <v>32298015</v>
      </c>
      <c r="D26" s="66">
        <v>195196533864</v>
      </c>
    </row>
    <row r="27" spans="2:5" x14ac:dyDescent="0.25">
      <c r="B27" s="146" t="s">
        <v>254</v>
      </c>
      <c r="C27" s="66">
        <v>31846909</v>
      </c>
      <c r="D27" s="66">
        <v>186760780318</v>
      </c>
    </row>
    <row r="28" spans="2:5" x14ac:dyDescent="0.25">
      <c r="B28" s="146" t="s">
        <v>255</v>
      </c>
      <c r="C28" s="66">
        <v>32256891</v>
      </c>
      <c r="D28" s="66">
        <v>200832943815</v>
      </c>
    </row>
    <row r="29" spans="2:5" x14ac:dyDescent="0.25">
      <c r="B29" s="147" t="s">
        <v>256</v>
      </c>
      <c r="C29" s="65">
        <v>34755901</v>
      </c>
      <c r="D29" s="65">
        <v>246096626498</v>
      </c>
    </row>
    <row r="30" spans="2:5" x14ac:dyDescent="0.25">
      <c r="B30" s="46" t="s">
        <v>76</v>
      </c>
      <c r="C30" s="123"/>
      <c r="D30" s="123"/>
      <c r="E30" s="123"/>
    </row>
    <row r="31" spans="2:5" x14ac:dyDescent="0.25">
      <c r="B31" s="46" t="s">
        <v>77</v>
      </c>
      <c r="C31" s="46"/>
      <c r="D31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6"/>
  <sheetViews>
    <sheetView workbookViewId="0">
      <selection activeCell="B2" sqref="B2"/>
    </sheetView>
  </sheetViews>
  <sheetFormatPr defaultRowHeight="15" x14ac:dyDescent="0.25"/>
  <cols>
    <col min="1" max="1" width="6.42578125" style="2" customWidth="1"/>
    <col min="2" max="2" width="14.85546875" style="2" customWidth="1"/>
    <col min="3" max="3" width="17.42578125" style="2" customWidth="1"/>
    <col min="4" max="4" width="19.5703125" style="2" customWidth="1"/>
    <col min="5" max="16384" width="9.140625" style="2"/>
  </cols>
  <sheetData>
    <row r="2" spans="2:23" x14ac:dyDescent="0.25">
      <c r="B2" s="155" t="s">
        <v>343</v>
      </c>
      <c r="C2" s="45"/>
      <c r="D2" s="45"/>
      <c r="E2" s="45"/>
      <c r="F2" s="45"/>
      <c r="G2" s="45"/>
      <c r="H2" s="45"/>
      <c r="I2" s="45"/>
      <c r="U2" s="45"/>
      <c r="V2" s="45"/>
      <c r="W2" s="45"/>
    </row>
    <row r="3" spans="2:23" x14ac:dyDescent="0.25">
      <c r="B3" s="49"/>
      <c r="C3" s="49"/>
      <c r="D3" s="49"/>
    </row>
    <row r="4" spans="2:23" x14ac:dyDescent="0.25">
      <c r="B4" s="78"/>
      <c r="C4" s="170" t="s">
        <v>78</v>
      </c>
      <c r="D4" s="170"/>
      <c r="E4" s="56"/>
    </row>
    <row r="5" spans="2:23" x14ac:dyDescent="0.25">
      <c r="B5" s="69"/>
      <c r="C5" s="53" t="s">
        <v>79</v>
      </c>
      <c r="D5" s="79" t="s">
        <v>80</v>
      </c>
      <c r="E5" s="46"/>
    </row>
    <row r="6" spans="2:23" x14ac:dyDescent="0.25">
      <c r="B6" s="80" t="s">
        <v>81</v>
      </c>
      <c r="C6" s="41">
        <v>356115102</v>
      </c>
      <c r="D6" s="76">
        <v>2254514852280</v>
      </c>
      <c r="E6" s="46"/>
    </row>
    <row r="7" spans="2:23" x14ac:dyDescent="0.25">
      <c r="B7" s="81" t="s">
        <v>82</v>
      </c>
      <c r="C7" s="40">
        <v>24680635</v>
      </c>
      <c r="D7" s="77">
        <v>62655838900</v>
      </c>
      <c r="E7" s="46"/>
    </row>
    <row r="8" spans="2:23" x14ac:dyDescent="0.25">
      <c r="B8" s="46" t="s">
        <v>83</v>
      </c>
      <c r="C8" s="46"/>
      <c r="D8" s="46"/>
    </row>
    <row r="9" spans="2:23" x14ac:dyDescent="0.25">
      <c r="B9" s="46" t="s">
        <v>84</v>
      </c>
      <c r="C9" s="46"/>
      <c r="D9" s="46"/>
    </row>
    <row r="10" spans="2:23" x14ac:dyDescent="0.25">
      <c r="B10" s="46" t="s">
        <v>85</v>
      </c>
      <c r="C10" s="46"/>
      <c r="D10" s="46"/>
    </row>
    <row r="16" spans="2:23" x14ac:dyDescent="0.25">
      <c r="B16" s="142"/>
      <c r="C16" s="142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topLeftCell="B1" workbookViewId="0">
      <selection activeCell="B2" sqref="B2"/>
    </sheetView>
  </sheetViews>
  <sheetFormatPr defaultRowHeight="15" x14ac:dyDescent="0.25"/>
  <cols>
    <col min="1" max="1" width="6.42578125" style="2" customWidth="1"/>
    <col min="2" max="2" width="9.140625" style="2"/>
    <col min="3" max="3" width="23" style="2" customWidth="1"/>
    <col min="4" max="4" width="25.5703125" style="2" customWidth="1"/>
    <col min="5" max="16384" width="9.140625" style="2"/>
  </cols>
  <sheetData>
    <row r="2" spans="2:11" x14ac:dyDescent="0.25">
      <c r="B2" s="52" t="s">
        <v>86</v>
      </c>
      <c r="C2" s="45"/>
      <c r="D2" s="45"/>
      <c r="K2" s="45"/>
    </row>
    <row r="3" spans="2:11" x14ac:dyDescent="0.25">
      <c r="B3" s="50"/>
      <c r="C3" s="50"/>
      <c r="D3" s="50"/>
    </row>
    <row r="4" spans="2:11" ht="15" customHeight="1" x14ac:dyDescent="0.25">
      <c r="B4" s="167" t="s">
        <v>87</v>
      </c>
      <c r="C4" s="166" t="s">
        <v>88</v>
      </c>
      <c r="D4" s="166"/>
    </row>
    <row r="5" spans="2:11" ht="33.75" customHeight="1" x14ac:dyDescent="0.25">
      <c r="B5" s="171"/>
      <c r="C5" s="127" t="s">
        <v>89</v>
      </c>
      <c r="D5" s="127" t="s">
        <v>90</v>
      </c>
    </row>
    <row r="6" spans="2:11" x14ac:dyDescent="0.25">
      <c r="B6" s="148" t="s">
        <v>246</v>
      </c>
      <c r="C6" s="67">
        <v>26216999</v>
      </c>
      <c r="D6" s="67">
        <v>161072649780</v>
      </c>
    </row>
    <row r="7" spans="2:11" x14ac:dyDescent="0.25">
      <c r="B7" s="149" t="s">
        <v>268</v>
      </c>
      <c r="C7" s="66">
        <v>27204294</v>
      </c>
      <c r="D7" s="66">
        <v>166205189067</v>
      </c>
    </row>
    <row r="8" spans="2:11" x14ac:dyDescent="0.25">
      <c r="B8" s="146" t="s">
        <v>247</v>
      </c>
      <c r="C8" s="66">
        <v>28843884</v>
      </c>
      <c r="D8" s="66">
        <v>163703541094</v>
      </c>
    </row>
    <row r="9" spans="2:11" x14ac:dyDescent="0.25">
      <c r="B9" s="146" t="s">
        <v>248</v>
      </c>
      <c r="C9" s="66">
        <v>28532494</v>
      </c>
      <c r="D9" s="66">
        <v>181800317823</v>
      </c>
    </row>
    <row r="10" spans="2:11" x14ac:dyDescent="0.25">
      <c r="B10" s="146" t="s">
        <v>249</v>
      </c>
      <c r="C10" s="66">
        <v>30601997</v>
      </c>
      <c r="D10" s="66">
        <v>185891118065</v>
      </c>
    </row>
    <row r="11" spans="2:11" x14ac:dyDescent="0.25">
      <c r="B11" s="146" t="s">
        <v>250</v>
      </c>
      <c r="C11" s="66">
        <v>31578019</v>
      </c>
      <c r="D11" s="66">
        <v>192743809419</v>
      </c>
    </row>
    <row r="12" spans="2:11" x14ac:dyDescent="0.25">
      <c r="B12" s="146" t="s">
        <v>251</v>
      </c>
      <c r="C12" s="66">
        <v>30889827</v>
      </c>
      <c r="D12" s="66">
        <v>210781746291</v>
      </c>
    </row>
    <row r="13" spans="2:11" x14ac:dyDescent="0.25">
      <c r="B13" s="146" t="s">
        <v>252</v>
      </c>
      <c r="C13" s="66">
        <v>29385323</v>
      </c>
      <c r="D13" s="66">
        <v>185111900637</v>
      </c>
    </row>
    <row r="14" spans="2:11" x14ac:dyDescent="0.25">
      <c r="B14" s="146" t="s">
        <v>253</v>
      </c>
      <c r="C14" s="66">
        <v>30235941</v>
      </c>
      <c r="D14" s="66">
        <v>189809003826</v>
      </c>
    </row>
    <row r="15" spans="2:11" x14ac:dyDescent="0.25">
      <c r="B15" s="146" t="s">
        <v>254</v>
      </c>
      <c r="C15" s="66">
        <v>29789776</v>
      </c>
      <c r="D15" s="66">
        <v>181573465941</v>
      </c>
    </row>
    <row r="16" spans="2:11" x14ac:dyDescent="0.25">
      <c r="B16" s="146" t="s">
        <v>255</v>
      </c>
      <c r="C16" s="66">
        <v>30168920</v>
      </c>
      <c r="D16" s="66">
        <v>195542163693</v>
      </c>
    </row>
    <row r="17" spans="2:5" x14ac:dyDescent="0.25">
      <c r="B17" s="150" t="s">
        <v>256</v>
      </c>
      <c r="C17" s="82">
        <v>32667628</v>
      </c>
      <c r="D17" s="82">
        <v>240279946644</v>
      </c>
    </row>
    <row r="18" spans="2:5" x14ac:dyDescent="0.25">
      <c r="B18" s="46" t="s">
        <v>91</v>
      </c>
      <c r="C18" s="46"/>
      <c r="D18" s="46"/>
      <c r="E18" s="46"/>
    </row>
    <row r="19" spans="2:5" x14ac:dyDescent="0.25">
      <c r="B19" s="46" t="s">
        <v>92</v>
      </c>
      <c r="C19" s="46"/>
      <c r="D19" s="46"/>
      <c r="E19" s="46"/>
    </row>
    <row r="20" spans="2:5" x14ac:dyDescent="0.25">
      <c r="B20" s="46" t="s">
        <v>93</v>
      </c>
      <c r="C20" s="46"/>
      <c r="D20" s="46"/>
      <c r="E20" s="46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B2" sqref="B2"/>
    </sheetView>
  </sheetViews>
  <sheetFormatPr defaultRowHeight="15" x14ac:dyDescent="0.25"/>
  <cols>
    <col min="1" max="1" width="6.5703125" style="2" customWidth="1"/>
    <col min="2" max="2" width="9.140625" style="2"/>
    <col min="3" max="3" width="21.7109375" style="2" customWidth="1"/>
    <col min="4" max="4" width="24.5703125" style="2" customWidth="1"/>
    <col min="5" max="16384" width="9.140625" style="2"/>
  </cols>
  <sheetData>
    <row r="2" spans="2:4" x14ac:dyDescent="0.25">
      <c r="B2" s="52" t="s">
        <v>94</v>
      </c>
      <c r="C2" s="45"/>
      <c r="D2" s="45"/>
    </row>
    <row r="3" spans="2:4" x14ac:dyDescent="0.25">
      <c r="B3" s="49"/>
      <c r="C3" s="50"/>
      <c r="D3" s="50"/>
    </row>
    <row r="4" spans="2:4" ht="15" customHeight="1" x14ac:dyDescent="0.25">
      <c r="C4" s="166" t="s">
        <v>95</v>
      </c>
      <c r="D4" s="166"/>
    </row>
    <row r="5" spans="2:4" ht="22.5" x14ac:dyDescent="0.25">
      <c r="B5" s="75" t="s">
        <v>96</v>
      </c>
      <c r="C5" s="109" t="s">
        <v>97</v>
      </c>
      <c r="D5" s="109" t="s">
        <v>98</v>
      </c>
    </row>
    <row r="6" spans="2:4" x14ac:dyDescent="0.25">
      <c r="B6" s="148" t="s">
        <v>246</v>
      </c>
      <c r="C6" s="67">
        <v>2017651</v>
      </c>
      <c r="D6" s="67">
        <v>4567097671</v>
      </c>
    </row>
    <row r="7" spans="2:4" x14ac:dyDescent="0.25">
      <c r="B7" s="146" t="s">
        <v>268</v>
      </c>
      <c r="C7" s="66">
        <v>1999480</v>
      </c>
      <c r="D7" s="66">
        <v>4766172939</v>
      </c>
    </row>
    <row r="8" spans="2:4" x14ac:dyDescent="0.25">
      <c r="B8" s="146" t="s">
        <v>247</v>
      </c>
      <c r="C8" s="66">
        <v>2090122</v>
      </c>
      <c r="D8" s="66">
        <v>5379862115</v>
      </c>
    </row>
    <row r="9" spans="2:4" x14ac:dyDescent="0.25">
      <c r="B9" s="146" t="s">
        <v>248</v>
      </c>
      <c r="C9" s="66">
        <v>2044053</v>
      </c>
      <c r="D9" s="66">
        <v>5266516966</v>
      </c>
    </row>
    <row r="10" spans="2:4" x14ac:dyDescent="0.25">
      <c r="B10" s="146" t="s">
        <v>249</v>
      </c>
      <c r="C10" s="66">
        <v>2062167</v>
      </c>
      <c r="D10" s="66">
        <v>5359847804</v>
      </c>
    </row>
    <row r="11" spans="2:4" x14ac:dyDescent="0.25">
      <c r="B11" s="146" t="s">
        <v>250</v>
      </c>
      <c r="C11" s="66">
        <v>2054069</v>
      </c>
      <c r="D11" s="66">
        <v>4681478406</v>
      </c>
    </row>
    <row r="12" spans="2:4" x14ac:dyDescent="0.25">
      <c r="B12" s="146" t="s">
        <v>251</v>
      </c>
      <c r="C12" s="66">
        <v>2065147</v>
      </c>
      <c r="D12" s="66">
        <v>5430131304</v>
      </c>
    </row>
    <row r="13" spans="2:4" x14ac:dyDescent="0.25">
      <c r="B13" s="146" t="s">
        <v>252</v>
      </c>
      <c r="C13" s="66">
        <v>2052495</v>
      </c>
      <c r="D13" s="66">
        <v>5522427303</v>
      </c>
    </row>
    <row r="14" spans="2:4" x14ac:dyDescent="0.25">
      <c r="B14" s="146" t="s">
        <v>253</v>
      </c>
      <c r="C14" s="66">
        <v>2062074</v>
      </c>
      <c r="D14" s="66">
        <v>5387530039</v>
      </c>
    </row>
    <row r="15" spans="2:4" x14ac:dyDescent="0.25">
      <c r="B15" s="146" t="s">
        <v>254</v>
      </c>
      <c r="C15" s="66">
        <v>2057133</v>
      </c>
      <c r="D15" s="66">
        <v>5187314377</v>
      </c>
    </row>
    <row r="16" spans="2:4" x14ac:dyDescent="0.25">
      <c r="B16" s="146" t="s">
        <v>255</v>
      </c>
      <c r="C16" s="66">
        <v>2087971</v>
      </c>
      <c r="D16" s="66">
        <v>5290780122</v>
      </c>
    </row>
    <row r="17" spans="2:5" x14ac:dyDescent="0.25">
      <c r="B17" s="150" t="s">
        <v>256</v>
      </c>
      <c r="C17" s="82">
        <v>2088273</v>
      </c>
      <c r="D17" s="82">
        <v>5816679854</v>
      </c>
    </row>
    <row r="18" spans="2:5" x14ac:dyDescent="0.25">
      <c r="B18" s="46" t="s">
        <v>99</v>
      </c>
      <c r="C18" s="46"/>
      <c r="D18" s="46"/>
      <c r="E18" s="46"/>
    </row>
    <row r="19" spans="2:5" x14ac:dyDescent="0.25">
      <c r="B19" s="46" t="s">
        <v>100</v>
      </c>
      <c r="C19" s="46"/>
      <c r="D19" s="46"/>
      <c r="E19" s="46"/>
    </row>
    <row r="20" spans="2:5" x14ac:dyDescent="0.25">
      <c r="B20" s="46" t="s">
        <v>101</v>
      </c>
      <c r="C20" s="46"/>
      <c r="D20" s="46"/>
      <c r="E20" s="46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Ana-Marija Brkljačić</cp:lastModifiedBy>
  <dcterms:created xsi:type="dcterms:W3CDTF">2020-05-22T06:00:33Z</dcterms:created>
  <dcterms:modified xsi:type="dcterms:W3CDTF">2022-06-09T10:16:54Z</dcterms:modified>
</cp:coreProperties>
</file>